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Ci3T Imp PL Series/2025 2026/2025 2026 IMP Session 2/TO POST/"/>
    </mc:Choice>
  </mc:AlternateContent>
  <xr:revisionPtr revIDLastSave="716" documentId="8_{F2C5A016-624F-42FD-9882-251B429F3C34}" xr6:coauthVersionLast="47" xr6:coauthVersionMax="47" xr10:uidLastSave="{05B90849-8881-A94B-8DEB-1E1EDDA1DD80}"/>
  <bookViews>
    <workbookView xWindow="0" yWindow="740" windowWidth="29380" windowHeight="16080" tabRatio="792" activeTab="1" xr2:uid="{2736FBD4-5A7B-4534-97D3-E6243669559D}"/>
  </bookViews>
  <sheets>
    <sheet name="Table of Contents" sheetId="3" r:id="rId1"/>
    <sheet name="A Session (AM)" sheetId="28" r:id="rId2"/>
    <sheet name="B Session (PM)" sheetId="3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8" l="1"/>
  <c r="B16" i="28"/>
  <c r="B6" i="28"/>
  <c r="A7" i="28" s="1"/>
  <c r="B7" i="28" s="1"/>
  <c r="A8" i="28" s="1"/>
  <c r="B8" i="28" s="1"/>
  <c r="A9" i="28" s="1"/>
  <c r="B9" i="28" s="1"/>
  <c r="A10" i="28" s="1"/>
  <c r="B10" i="28" s="1"/>
  <c r="A11" i="28" s="1"/>
  <c r="B11" i="28" s="1"/>
  <c r="A12" i="28" s="1"/>
  <c r="B12" i="28" s="1"/>
  <c r="A13" i="28" s="1"/>
  <c r="B13" i="28" s="1"/>
  <c r="A14" i="28" s="1"/>
  <c r="B14" i="28" s="1"/>
  <c r="A15" i="28" s="1"/>
  <c r="B15" i="28" s="1"/>
  <c r="B17" i="28" s="1"/>
  <c r="A2" i="28" s="1"/>
  <c r="B18" i="30"/>
  <c r="B16" i="30"/>
  <c r="B6" i="30"/>
  <c r="A7" i="30" s="1"/>
  <c r="B7" i="30" s="1"/>
  <c r="A8" i="30" s="1"/>
  <c r="B8" i="30" s="1"/>
  <c r="A9" i="30" s="1"/>
  <c r="B9" i="30" s="1"/>
  <c r="A10" i="30" s="1"/>
  <c r="B10" i="30" s="1"/>
  <c r="A11" i="30" s="1"/>
  <c r="B11" i="30" s="1"/>
  <c r="A12" i="30" s="1"/>
  <c r="B12" i="30" s="1"/>
  <c r="A13" i="30" s="1"/>
  <c r="B13" i="30" s="1"/>
  <c r="A14" i="30" s="1"/>
  <c r="B14" i="30" s="1"/>
  <c r="A15" i="30" s="1"/>
  <c r="B15" i="30" s="1"/>
  <c r="B17" i="30" s="1"/>
  <c r="A2" i="30" s="1"/>
</calcChain>
</file>

<file path=xl/sharedStrings.xml><?xml version="1.0" encoding="utf-8"?>
<sst xmlns="http://schemas.openxmlformats.org/spreadsheetml/2006/main" count="69" uniqueCount="35">
  <si>
    <t>Comprehensive, Integrated, Three-Tiered (Ci3T) Model of Prevention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</si>
  <si>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</si>
  <si>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</si>
  <si>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</si>
  <si>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Session 2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</si>
  <si>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</si>
  <si>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</si>
  <si>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</si>
  <si>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</si>
  <si>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</si>
  <si>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</si>
  <si>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</si>
  <si>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</si>
  <si>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</si>
  <si>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Introduction</t>
  </si>
  <si>
    <t>Preparing to Collect and Use Social Validity and Treatment Integrity Data</t>
  </si>
  <si>
    <t>Talk Time</t>
  </si>
  <si>
    <t>Overview of Systematic Screening in Ci3T Models</t>
  </si>
  <si>
    <t>Teams use working with your screening data handout to analyze Fall screening data</t>
  </si>
  <si>
    <t>Using Fall Screening Data to Inform Instruction</t>
  </si>
  <si>
    <t>Jigsaw</t>
  </si>
  <si>
    <t>Communicating with Stakeholders</t>
  </si>
  <si>
    <t>Wrapping Up and Moving Forward</t>
  </si>
  <si>
    <t>Start:</t>
  </si>
  <si>
    <t>End:</t>
  </si>
  <si>
    <t>Minutes:</t>
  </si>
  <si>
    <t xml:space="preserve"> </t>
  </si>
  <si>
    <t>Ci3T Implementation Professional Learning Series</t>
  </si>
  <si>
    <t>1-16</t>
  </si>
  <si>
    <t>17-26</t>
  </si>
  <si>
    <t>28-46</t>
  </si>
  <si>
    <t>48-60</t>
  </si>
  <si>
    <t>Tier 1 - Slides 51-68
LIS - Slides 69-87
Tier 2 and Tier 3- slides 88-106</t>
  </si>
  <si>
    <t>107-118</t>
  </si>
  <si>
    <t>120-128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</si>
</sst>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164" fontId="15" fillId="8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7" borderId="1" xfId="0" applyNumberFormat="1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64" fontId="15" fillId="9" borderId="1" xfId="0" applyNumberFormat="1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5" fillId="7" borderId="1" xfId="0" applyNumberFormat="1" applyFont="1" applyFill="1" applyBorder="1" applyAlignment="1">
      <alignment horizontal="center" vertical="center"/>
    </xf>
  </cellXfs>
  <cellStyles count="27">
    <cellStyle name="Followed Hyperlink" xfId="24" builtinId="9" hidden="1"/>
    <cellStyle name="Followed Hyperlink" xfId="22" builtinId="9" hidden="1"/>
    <cellStyle name="Followed Hyperlink" xfId="14" builtinId="9" hidden="1"/>
    <cellStyle name="Followed Hyperlink" xfId="6" builtinId="9" hidden="1"/>
    <cellStyle name="Followed Hyperlink" xfId="20" builtinId="9" hidden="1"/>
    <cellStyle name="Followed Hyperlink" xfId="10" builtinId="9" hidden="1"/>
    <cellStyle name="Followed Hyperlink" xfId="12" builtinId="9" hidden="1"/>
    <cellStyle name="Followed Hyperlink" xfId="8" builtinId="9" hidden="1"/>
    <cellStyle name="Followed Hyperlink" xfId="16" builtinId="9" hidden="1"/>
    <cellStyle name="Followed Hyperlink" xfId="18" builtinId="9" hidden="1"/>
    <cellStyle name="Followed Hyperlink" xfId="4" builtinId="9" hidden="1"/>
    <cellStyle name="Followed Hyperlink" xfId="2" builtinId="9" hidden="1"/>
    <cellStyle name="Heading 4" xfId="26" builtinId="19"/>
    <cellStyle name="Hyperlink" xfId="3" builtinId="8" hidden="1"/>
    <cellStyle name="Hyperlink" xfId="11" builtinId="8" hidden="1"/>
    <cellStyle name="Hyperlink" xfId="1" builtinId="8" hidden="1"/>
    <cellStyle name="Hyperlink" xfId="9" builtinId="8" hidden="1"/>
    <cellStyle name="Hyperlink" xfId="5" builtinId="8" hidden="1"/>
    <cellStyle name="Hyperlink" xfId="13" builtinId="8" hidden="1"/>
    <cellStyle name="Hyperlink" xfId="21" builtinId="8" hidden="1"/>
    <cellStyle name="Hyperlink" xfId="17" builtinId="8" hidden="1"/>
    <cellStyle name="Hyperlink" xfId="7" builtinId="8" hidden="1"/>
    <cellStyle name="Hyperlink" xfId="15" builtinId="8" hidden="1"/>
    <cellStyle name="Hyperlink" xfId="23" builtinId="8" hidden="1"/>
    <cellStyle name="Hyperlink" xfId="19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14" sqref="A14"/>
    </sheetView>
  </sheetViews>
  <sheetFormatPr baseColWidth="10" defaultColWidth="9" defaultRowHeight="16"/>
  <cols>
    <col min="1" max="1" width="92.5" style="2" bestFit="1" customWidth="1"/>
    <col min="2" max="16384" width="9" style="1"/>
  </cols>
  <sheetData>
    <row r="1" spans="1:1" ht="20">
      <c r="A1" s="3" t="s">
        <v>0</v>
      </c>
    </row>
    <row r="2" spans="1:1" ht="20">
      <c r="A2" s="4" t="s">
        <v>27</v>
      </c>
    </row>
    <row r="3" spans="1:1">
      <c r="A3" s="5" t="s">
        <v>1</v>
      </c>
    </row>
    <row r="4" spans="1:1" ht="51">
      <c r="A4" s="6" t="s">
        <v>2</v>
      </c>
    </row>
    <row r="5" spans="1:1" ht="17">
      <c r="A5" s="7" t="s">
        <v>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3C1-5C4F-4B18-A106-908E7D93E733}">
  <sheetPr codeName="Sheet3">
    <tabColor rgb="FF2F4E6D"/>
  </sheetPr>
  <dimension ref="A1:G33"/>
  <sheetViews>
    <sheetView tabSelected="1" view="pageLayout" zoomScale="130" zoomScaleNormal="115" zoomScalePageLayoutView="130" workbookViewId="0">
      <selection activeCell="A4" sqref="A4"/>
    </sheetView>
  </sheetViews>
  <sheetFormatPr baseColWidth="10" defaultColWidth="8.6640625" defaultRowHeight="16"/>
  <cols>
    <col min="1" max="1" width="10" style="18" bestFit="1" customWidth="1"/>
    <col min="2" max="2" width="9.5" style="18" bestFit="1" customWidth="1"/>
    <col min="3" max="3" width="5.5" style="8" customWidth="1"/>
    <col min="4" max="4" width="7.5" style="19" bestFit="1" customWidth="1"/>
    <col min="5" max="5" width="33.33203125" style="9" customWidth="1"/>
    <col min="6" max="6" width="35.1640625" style="9" customWidth="1"/>
    <col min="7" max="7" width="17.33203125" style="14" customWidth="1"/>
    <col min="8" max="16384" width="8.6640625" style="14"/>
  </cols>
  <sheetData>
    <row r="1" spans="1:7">
      <c r="A1" s="56" t="s">
        <v>4</v>
      </c>
      <c r="B1" s="56"/>
      <c r="C1" s="56"/>
      <c r="D1" s="56"/>
      <c r="E1" s="56"/>
      <c r="F1" s="56"/>
      <c r="G1" s="56"/>
    </row>
    <row r="2" spans="1:7">
      <c r="A2" s="55" t="str">
        <f>"11/12/24 ||  "&amp;TEXT(A6,"H:MM AM/PM")&amp;" - "&amp;TEXT(B17,"H:MM AM/PM")&amp;"  ||  2-hr Session"</f>
        <v>11/12/24 ||  12:00 PM - 2:00 PM  ||  2-hr Session</v>
      </c>
      <c r="B2" s="55"/>
      <c r="C2" s="55"/>
      <c r="D2" s="55"/>
      <c r="E2" s="55"/>
      <c r="F2" s="55"/>
      <c r="G2" s="55"/>
    </row>
    <row r="3" spans="1:7" s="15" customFormat="1" ht="7">
      <c r="C3" s="16"/>
      <c r="D3" s="17"/>
    </row>
    <row r="4" spans="1:7" ht="30" customHeight="1">
      <c r="A4" s="46" t="s">
        <v>5</v>
      </c>
      <c r="B4" s="47" t="s">
        <v>6</v>
      </c>
      <c r="C4" s="20" t="s">
        <v>7</v>
      </c>
      <c r="D4" s="21" t="s">
        <v>8</v>
      </c>
      <c r="E4" s="48" t="s">
        <v>9</v>
      </c>
      <c r="F4" s="48" t="s">
        <v>10</v>
      </c>
      <c r="G4" s="20" t="s">
        <v>11</v>
      </c>
    </row>
    <row r="5" spans="1:7">
      <c r="A5" s="43">
        <v>0.4861111111111111</v>
      </c>
      <c r="B5" s="43">
        <v>0.5</v>
      </c>
      <c r="C5" s="38">
        <v>20</v>
      </c>
      <c r="D5" s="39" t="s">
        <v>12</v>
      </c>
      <c r="E5" s="40" t="s">
        <v>13</v>
      </c>
      <c r="F5" s="41"/>
      <c r="G5" s="42"/>
    </row>
    <row r="6" spans="1:7">
      <c r="A6" s="44">
        <v>0.5</v>
      </c>
      <c r="B6" s="44">
        <f>A6+TIME(0,C6,0)</f>
        <v>0.51041666666666663</v>
      </c>
      <c r="C6" s="22">
        <v>15</v>
      </c>
      <c r="D6" s="23" t="s">
        <v>28</v>
      </c>
      <c r="E6" s="24" t="s">
        <v>14</v>
      </c>
      <c r="F6" s="25"/>
      <c r="G6" s="26"/>
    </row>
    <row r="7" spans="1:7" ht="28">
      <c r="A7" s="44">
        <f t="shared" ref="A7:A15" si="0">B6</f>
        <v>0.51041666666666663</v>
      </c>
      <c r="B7" s="44">
        <f t="shared" ref="B7:B15" si="1">A7+TIME(0,C7,0)</f>
        <v>0.51597222222222217</v>
      </c>
      <c r="C7" s="22">
        <v>8</v>
      </c>
      <c r="D7" s="22" t="s">
        <v>29</v>
      </c>
      <c r="E7" s="24" t="s">
        <v>15</v>
      </c>
      <c r="F7" s="24"/>
      <c r="G7" s="26"/>
    </row>
    <row r="8" spans="1:7">
      <c r="A8" s="45">
        <f t="shared" si="0"/>
        <v>0.51597222222222217</v>
      </c>
      <c r="B8" s="45">
        <f t="shared" si="1"/>
        <v>0.52291666666666659</v>
      </c>
      <c r="C8" s="29">
        <v>10</v>
      </c>
      <c r="D8" s="29">
        <v>27</v>
      </c>
      <c r="E8" s="30" t="s">
        <v>16</v>
      </c>
      <c r="F8" s="31"/>
      <c r="G8" s="32"/>
    </row>
    <row r="9" spans="1:7" ht="28">
      <c r="A9" s="44">
        <f t="shared" si="0"/>
        <v>0.52291666666666659</v>
      </c>
      <c r="B9" s="44">
        <f t="shared" si="1"/>
        <v>0.53333333333333321</v>
      </c>
      <c r="C9" s="22">
        <v>15</v>
      </c>
      <c r="D9" s="22" t="s">
        <v>30</v>
      </c>
      <c r="E9" s="28" t="s">
        <v>17</v>
      </c>
      <c r="F9" s="24"/>
      <c r="G9" s="26"/>
    </row>
    <row r="10" spans="1:7" ht="42">
      <c r="A10" s="45">
        <f t="shared" si="0"/>
        <v>0.53333333333333321</v>
      </c>
      <c r="B10" s="45">
        <f t="shared" si="1"/>
        <v>0.54722222222222205</v>
      </c>
      <c r="C10" s="29">
        <v>20</v>
      </c>
      <c r="D10" s="57">
        <v>47</v>
      </c>
      <c r="E10" s="30" t="s">
        <v>16</v>
      </c>
      <c r="F10" s="31" t="s">
        <v>18</v>
      </c>
      <c r="G10" s="32"/>
    </row>
    <row r="11" spans="1:7" ht="28">
      <c r="A11" s="44">
        <f t="shared" si="0"/>
        <v>0.54722222222222205</v>
      </c>
      <c r="B11" s="44">
        <f t="shared" si="1"/>
        <v>0.55069444444444426</v>
      </c>
      <c r="C11" s="22">
        <v>5</v>
      </c>
      <c r="D11" s="22" t="s">
        <v>31</v>
      </c>
      <c r="E11" s="28" t="s">
        <v>19</v>
      </c>
      <c r="F11" s="24"/>
      <c r="G11" s="26"/>
    </row>
    <row r="12" spans="1:7" ht="56">
      <c r="A12" s="49">
        <f>B11</f>
        <v>0.55069444444444426</v>
      </c>
      <c r="B12" s="49">
        <f t="shared" si="1"/>
        <v>0.5645833333333331</v>
      </c>
      <c r="C12" s="50">
        <v>20</v>
      </c>
      <c r="D12" s="51"/>
      <c r="E12" s="52" t="s">
        <v>20</v>
      </c>
      <c r="F12" s="53" t="s">
        <v>32</v>
      </c>
      <c r="G12" s="54"/>
    </row>
    <row r="13" spans="1:7">
      <c r="A13" s="44">
        <f>B12</f>
        <v>0.5645833333333331</v>
      </c>
      <c r="B13" s="44">
        <f t="shared" si="1"/>
        <v>0.5694444444444442</v>
      </c>
      <c r="C13" s="22">
        <v>7</v>
      </c>
      <c r="D13" s="22" t="s">
        <v>33</v>
      </c>
      <c r="E13" s="28" t="s">
        <v>21</v>
      </c>
      <c r="F13" s="24"/>
      <c r="G13" s="26"/>
    </row>
    <row r="14" spans="1:7">
      <c r="A14" s="45">
        <f t="shared" si="0"/>
        <v>0.5694444444444442</v>
      </c>
      <c r="B14" s="45">
        <f t="shared" si="1"/>
        <v>0.57986111111111083</v>
      </c>
      <c r="C14" s="29">
        <v>15</v>
      </c>
      <c r="D14" s="29">
        <v>119</v>
      </c>
      <c r="E14" s="30" t="s">
        <v>16</v>
      </c>
      <c r="F14" s="31"/>
      <c r="G14" s="32"/>
    </row>
    <row r="15" spans="1:7">
      <c r="A15" s="44">
        <f t="shared" si="0"/>
        <v>0.57986111111111083</v>
      </c>
      <c r="B15" s="44">
        <f t="shared" si="1"/>
        <v>0.58333333333333304</v>
      </c>
      <c r="C15" s="22">
        <v>5</v>
      </c>
      <c r="D15" s="23" t="s">
        <v>34</v>
      </c>
      <c r="E15" s="28" t="s">
        <v>22</v>
      </c>
      <c r="F15" s="24"/>
      <c r="G15" s="26"/>
    </row>
    <row r="16" spans="1:7">
      <c r="A16" s="34" t="s">
        <v>23</v>
      </c>
      <c r="B16" s="34">
        <f>A6</f>
        <v>0.5</v>
      </c>
      <c r="C16" s="35"/>
      <c r="D16" s="35"/>
      <c r="E16" s="33"/>
      <c r="F16" s="35"/>
      <c r="G16" s="35"/>
    </row>
    <row r="17" spans="1:7">
      <c r="A17" s="36" t="s">
        <v>24</v>
      </c>
      <c r="B17" s="36">
        <f>B15</f>
        <v>0.58333333333333304</v>
      </c>
      <c r="C17" s="35"/>
      <c r="D17" s="27"/>
      <c r="E17" s="33"/>
      <c r="F17" s="35"/>
      <c r="G17" s="35"/>
    </row>
    <row r="18" spans="1:7">
      <c r="A18" s="36" t="s">
        <v>25</v>
      </c>
      <c r="B18" s="37">
        <f>SUM(C6:C15)</f>
        <v>120</v>
      </c>
      <c r="C18" s="35"/>
      <c r="D18" s="35"/>
      <c r="E18" s="33"/>
      <c r="F18" s="35"/>
      <c r="G18" s="35"/>
    </row>
    <row r="22" spans="1:7">
      <c r="C22" s="10"/>
      <c r="D22" s="11"/>
      <c r="E22" s="13"/>
    </row>
    <row r="23" spans="1:7">
      <c r="C23" s="10"/>
      <c r="D23" s="12"/>
      <c r="E23" s="13"/>
    </row>
    <row r="24" spans="1:7">
      <c r="C24" s="10"/>
      <c r="D24" s="10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28" spans="1:7">
      <c r="C28" s="10"/>
      <c r="D28" s="10"/>
      <c r="E28" s="13"/>
    </row>
    <row r="33" spans="1:7" s="9" customFormat="1" ht="17">
      <c r="A33" s="18"/>
      <c r="B33" s="18"/>
      <c r="C33" s="8"/>
      <c r="D33" s="19"/>
      <c r="E33" s="9" t="s">
        <v>26</v>
      </c>
      <c r="G33" s="14"/>
    </row>
  </sheetData>
  <mergeCells count="2">
    <mergeCell ref="A2:G2"/>
    <mergeCell ref="A1:G1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3C8B-0A0D-486A-80BB-799BF4AFB66B}">
  <sheetPr>
    <tabColor rgb="FF2F4E6D"/>
  </sheetPr>
  <dimension ref="A1:G33"/>
  <sheetViews>
    <sheetView view="pageLayout" zoomScale="110" zoomScaleNormal="115" zoomScalePageLayoutView="110" workbookViewId="0">
      <selection activeCell="A4" sqref="A4"/>
    </sheetView>
  </sheetViews>
  <sheetFormatPr baseColWidth="10" defaultColWidth="8.6640625" defaultRowHeight="16"/>
  <cols>
    <col min="1" max="1" width="10" style="18" bestFit="1" customWidth="1"/>
    <col min="2" max="2" width="9.5" style="18" bestFit="1" customWidth="1"/>
    <col min="3" max="3" width="5.5" style="8" customWidth="1"/>
    <col min="4" max="4" width="7.5" style="19" bestFit="1" customWidth="1"/>
    <col min="5" max="5" width="35.1640625" style="9" customWidth="1"/>
    <col min="6" max="6" width="31.1640625" style="9" customWidth="1"/>
    <col min="7" max="7" width="19.33203125" style="14" customWidth="1"/>
    <col min="8" max="16384" width="8.6640625" style="14"/>
  </cols>
  <sheetData>
    <row r="1" spans="1:7">
      <c r="A1" s="56" t="s">
        <v>4</v>
      </c>
      <c r="B1" s="56"/>
      <c r="C1" s="56"/>
      <c r="D1" s="56"/>
      <c r="E1" s="56"/>
      <c r="F1" s="56"/>
      <c r="G1" s="56"/>
    </row>
    <row r="2" spans="1:7">
      <c r="A2" s="55" t="str">
        <f>"11/12/24 ||  "&amp;TEXT(A6,"H:MM AM/PM")&amp;" - "&amp;TEXT(B17,"H:MM AM/PM")&amp;"  ||  2-hr Session"</f>
        <v>11/12/24 ||  4:30 PM - 6:30 PM  ||  2-hr Session</v>
      </c>
      <c r="B2" s="55"/>
      <c r="C2" s="55"/>
      <c r="D2" s="55"/>
      <c r="E2" s="55"/>
      <c r="F2" s="55"/>
      <c r="G2" s="55"/>
    </row>
    <row r="3" spans="1:7" s="15" customFormat="1" ht="7">
      <c r="C3" s="16"/>
      <c r="D3" s="17"/>
    </row>
    <row r="4" spans="1:7" ht="30" customHeight="1">
      <c r="A4" s="46" t="s">
        <v>5</v>
      </c>
      <c r="B4" s="47" t="s">
        <v>6</v>
      </c>
      <c r="C4" s="20" t="s">
        <v>7</v>
      </c>
      <c r="D4" s="21" t="s">
        <v>8</v>
      </c>
      <c r="E4" s="48" t="s">
        <v>9</v>
      </c>
      <c r="F4" s="48" t="s">
        <v>10</v>
      </c>
      <c r="G4" s="20" t="s">
        <v>11</v>
      </c>
    </row>
    <row r="5" spans="1:7">
      <c r="A5" s="43">
        <v>0.67361111111111116</v>
      </c>
      <c r="B5" s="43">
        <v>0.6875</v>
      </c>
      <c r="C5" s="38">
        <v>20</v>
      </c>
      <c r="D5" s="39" t="s">
        <v>12</v>
      </c>
      <c r="E5" s="40" t="s">
        <v>13</v>
      </c>
      <c r="F5" s="41"/>
      <c r="G5" s="42"/>
    </row>
    <row r="6" spans="1:7" ht="34.25" customHeight="1">
      <c r="A6" s="44">
        <v>0.6875</v>
      </c>
      <c r="B6" s="44">
        <f>A6+TIME(0,C6,0)</f>
        <v>0.69791666666666663</v>
      </c>
      <c r="C6" s="22">
        <v>15</v>
      </c>
      <c r="D6" s="23" t="s">
        <v>28</v>
      </c>
      <c r="E6" s="24" t="s">
        <v>14</v>
      </c>
      <c r="F6" s="25"/>
      <c r="G6" s="26"/>
    </row>
    <row r="7" spans="1:7" ht="42">
      <c r="A7" s="44">
        <f t="shared" ref="A7:A15" si="0">B6</f>
        <v>0.69791666666666663</v>
      </c>
      <c r="B7" s="44">
        <f t="shared" ref="B7:B15" si="1">A7+TIME(0,C7,0)</f>
        <v>0.70347222222222217</v>
      </c>
      <c r="C7" s="22">
        <v>8</v>
      </c>
      <c r="D7" s="22" t="s">
        <v>29</v>
      </c>
      <c r="E7" s="24" t="s">
        <v>15</v>
      </c>
      <c r="F7" s="24"/>
      <c r="G7" s="26"/>
    </row>
    <row r="8" spans="1:7">
      <c r="A8" s="45">
        <f t="shared" si="0"/>
        <v>0.70347222222222217</v>
      </c>
      <c r="B8" s="45">
        <f t="shared" si="1"/>
        <v>0.71041666666666659</v>
      </c>
      <c r="C8" s="29">
        <v>10</v>
      </c>
      <c r="D8" s="29">
        <v>27</v>
      </c>
      <c r="E8" s="30" t="s">
        <v>16</v>
      </c>
      <c r="F8" s="31"/>
      <c r="G8" s="32"/>
    </row>
    <row r="9" spans="1:7" ht="24" customHeight="1">
      <c r="A9" s="44">
        <f t="shared" si="0"/>
        <v>0.71041666666666659</v>
      </c>
      <c r="B9" s="44">
        <f t="shared" si="1"/>
        <v>0.72083333333333321</v>
      </c>
      <c r="C9" s="22">
        <v>15</v>
      </c>
      <c r="D9" s="22" t="s">
        <v>30</v>
      </c>
      <c r="E9" s="28" t="s">
        <v>17</v>
      </c>
      <c r="F9" s="24"/>
      <c r="G9" s="26"/>
    </row>
    <row r="10" spans="1:7" ht="42">
      <c r="A10" s="45">
        <f t="shared" si="0"/>
        <v>0.72083333333333321</v>
      </c>
      <c r="B10" s="45">
        <f t="shared" si="1"/>
        <v>0.73472222222222205</v>
      </c>
      <c r="C10" s="29">
        <v>20</v>
      </c>
      <c r="D10" s="57">
        <v>47</v>
      </c>
      <c r="E10" s="30" t="s">
        <v>16</v>
      </c>
      <c r="F10" s="31" t="s">
        <v>18</v>
      </c>
      <c r="G10" s="32"/>
    </row>
    <row r="11" spans="1:7" ht="28">
      <c r="A11" s="44">
        <f t="shared" si="0"/>
        <v>0.73472222222222205</v>
      </c>
      <c r="B11" s="44">
        <f t="shared" si="1"/>
        <v>0.73819444444444426</v>
      </c>
      <c r="C11" s="22">
        <v>5</v>
      </c>
      <c r="D11" s="22" t="s">
        <v>31</v>
      </c>
      <c r="E11" s="28" t="s">
        <v>19</v>
      </c>
      <c r="F11" s="24"/>
      <c r="G11" s="26"/>
    </row>
    <row r="12" spans="1:7" ht="52.25" customHeight="1">
      <c r="A12" s="49">
        <f t="shared" si="0"/>
        <v>0.73819444444444426</v>
      </c>
      <c r="B12" s="49">
        <f t="shared" si="1"/>
        <v>0.7520833333333331</v>
      </c>
      <c r="C12" s="50">
        <v>20</v>
      </c>
      <c r="D12" s="51"/>
      <c r="E12" s="52" t="s">
        <v>20</v>
      </c>
      <c r="F12" s="53" t="s">
        <v>32</v>
      </c>
      <c r="G12" s="54"/>
    </row>
    <row r="13" spans="1:7">
      <c r="A13" s="44">
        <f t="shared" si="0"/>
        <v>0.7520833333333331</v>
      </c>
      <c r="B13" s="44">
        <f t="shared" si="1"/>
        <v>0.7569444444444442</v>
      </c>
      <c r="C13" s="22">
        <v>7</v>
      </c>
      <c r="D13" s="22" t="s">
        <v>33</v>
      </c>
      <c r="E13" s="28" t="s">
        <v>21</v>
      </c>
      <c r="F13" s="24"/>
      <c r="G13" s="26"/>
    </row>
    <row r="14" spans="1:7">
      <c r="A14" s="45">
        <f t="shared" si="0"/>
        <v>0.7569444444444442</v>
      </c>
      <c r="B14" s="45">
        <f t="shared" si="1"/>
        <v>0.76736111111111083</v>
      </c>
      <c r="C14" s="29">
        <v>15</v>
      </c>
      <c r="D14" s="29">
        <v>119</v>
      </c>
      <c r="E14" s="30" t="s">
        <v>16</v>
      </c>
      <c r="F14" s="31"/>
      <c r="G14" s="32"/>
    </row>
    <row r="15" spans="1:7">
      <c r="A15" s="44">
        <f t="shared" si="0"/>
        <v>0.76736111111111083</v>
      </c>
      <c r="B15" s="44">
        <f t="shared" si="1"/>
        <v>0.77083333333333304</v>
      </c>
      <c r="C15" s="22">
        <v>5</v>
      </c>
      <c r="D15" s="23" t="s">
        <v>34</v>
      </c>
      <c r="E15" s="28" t="s">
        <v>22</v>
      </c>
      <c r="F15" s="24"/>
      <c r="G15" s="26"/>
    </row>
    <row r="16" spans="1:7">
      <c r="A16" s="34" t="s">
        <v>23</v>
      </c>
      <c r="B16" s="34">
        <f>A6</f>
        <v>0.6875</v>
      </c>
      <c r="C16" s="35"/>
      <c r="D16" s="35"/>
      <c r="E16" s="33"/>
      <c r="F16" s="35"/>
      <c r="G16" s="35"/>
    </row>
    <row r="17" spans="1:7">
      <c r="A17" s="36" t="s">
        <v>24</v>
      </c>
      <c r="B17" s="36">
        <f>B15</f>
        <v>0.77083333333333304</v>
      </c>
      <c r="C17" s="35"/>
      <c r="D17" s="27"/>
      <c r="E17" s="33"/>
      <c r="F17" s="35"/>
      <c r="G17" s="35"/>
    </row>
    <row r="18" spans="1:7">
      <c r="A18" s="36" t="s">
        <v>25</v>
      </c>
      <c r="B18" s="37">
        <f>SUM(C6:C15)</f>
        <v>120</v>
      </c>
      <c r="C18" s="35"/>
      <c r="D18" s="35"/>
      <c r="E18" s="33"/>
      <c r="F18" s="35"/>
      <c r="G18" s="35"/>
    </row>
    <row r="22" spans="1:7">
      <c r="C22" s="10"/>
      <c r="D22" s="11"/>
      <c r="E22" s="13"/>
    </row>
    <row r="23" spans="1:7">
      <c r="C23" s="10"/>
      <c r="D23" s="12"/>
      <c r="E23" s="13"/>
    </row>
    <row r="24" spans="1:7">
      <c r="C24" s="10"/>
      <c r="D24" s="10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28" spans="1:7">
      <c r="C28" s="10"/>
      <c r="D28" s="10"/>
      <c r="E28" s="13"/>
    </row>
    <row r="33" spans="1:7" s="9" customFormat="1" ht="17">
      <c r="A33" s="18"/>
      <c r="B33" s="18"/>
      <c r="C33" s="8"/>
      <c r="D33" s="19"/>
      <c r="E33" s="9" t="s">
        <v>26</v>
      </c>
      <c r="G33" s="14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ignoredErrors>
    <ignoredError sqref="B1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F5EEE-2EB8-4C6A-92F9-B6F2E9CB84F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ede146cc-ecaa-4210-9e24-4bb62ea35dd6"/>
    <ds:schemaRef ds:uri="a235ba24-0017-43d1-bba7-85df926f057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E1A5C1-4B6A-4D2E-A5AA-50C16565F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A Session (AM)</vt:lpstr>
      <vt:lpstr>B Session (PM)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2025-09-01T16:28:34Z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