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0"/>
  <workbookPr showInkAnnotation="0" autoCompressPictures="0"/>
  <mc:AlternateContent xmlns:mc="http://schemas.openxmlformats.org/markup-compatibility/2006">
    <mc:Choice Requires="x15">
      <x15ac:absPath xmlns:x15ac="http://schemas.microsoft.com/office/spreadsheetml/2010/11/ac" url="/Users/djroye01/Documents/Manuscripts/2014 CEC QI Coding Matrix Templates/"/>
    </mc:Choice>
  </mc:AlternateContent>
  <xr:revisionPtr revIDLastSave="0" documentId="13_ncr:1_{E787E41F-684A-3F47-B3F6-810C4367670C}" xr6:coauthVersionLast="47" xr6:coauthVersionMax="47" xr10:uidLastSave="{00000000-0000-0000-0000-000000000000}"/>
  <bookViews>
    <workbookView xWindow="0" yWindow="780" windowWidth="32840" windowHeight="19440" tabRatio="500" activeTab="1" xr2:uid="{00000000-000D-0000-FFFF-FFFF00000000}"/>
  </bookViews>
  <sheets>
    <sheet name="CEC 2014 Quality Indicators" sheetId="2" r:id="rId1"/>
    <sheet name="QI Coding Summary" sheetId="1" r:id="rId2"/>
    <sheet name="Inclusion Criteria" sheetId="3" r:id="rId3"/>
    <sheet name="Discussion Notes" sheetId="4" r:id="rId4"/>
  </sheets>
  <definedNames>
    <definedName name="_xlnm._FilterDatabase" localSheetId="1" hidden="1">'QI Coding Summary'!$A$3:$H$15</definedName>
    <definedName name="_xlnm.Print_Area" localSheetId="0">'CEC 2014 Quality Indicators'!$A$1:$U$30</definedName>
    <definedName name="_xlnm.Print_Titles" localSheetId="0">'CEC 2014 Quality Indicators'!$1:$2</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A73" i="1" l="1"/>
  <c r="EA72" i="1"/>
  <c r="EA71" i="1"/>
  <c r="EA70" i="1"/>
  <c r="EA69" i="1"/>
  <c r="EA68" i="1"/>
  <c r="EA67" i="1"/>
  <c r="EA66" i="1"/>
  <c r="EA65" i="1"/>
  <c r="EA64" i="1"/>
  <c r="EA63" i="1"/>
  <c r="EA62" i="1"/>
  <c r="EA61" i="1"/>
  <c r="EA60" i="1"/>
  <c r="EA59" i="1"/>
  <c r="EA58" i="1"/>
  <c r="EA57" i="1"/>
  <c r="EA56" i="1"/>
  <c r="EA55" i="1"/>
  <c r="EA54" i="1"/>
  <c r="EA53" i="1"/>
  <c r="EA52" i="1"/>
  <c r="EA51" i="1"/>
  <c r="EA50" i="1"/>
  <c r="EA49" i="1"/>
  <c r="EA48" i="1"/>
  <c r="EA47" i="1"/>
  <c r="EA46" i="1"/>
  <c r="EA45" i="1"/>
  <c r="EA44" i="1"/>
  <c r="EA43" i="1"/>
  <c r="EA42" i="1"/>
  <c r="EA41" i="1"/>
  <c r="EA40" i="1"/>
  <c r="EA39" i="1"/>
  <c r="EA38" i="1"/>
  <c r="EA37" i="1"/>
  <c r="EA36" i="1"/>
  <c r="EA35" i="1"/>
  <c r="EA34" i="1"/>
  <c r="EA33" i="1"/>
  <c r="EA32" i="1"/>
  <c r="EA31" i="1"/>
  <c r="EA30" i="1"/>
  <c r="EA29" i="1"/>
  <c r="EA28" i="1"/>
  <c r="EA27" i="1"/>
  <c r="EA26" i="1"/>
  <c r="EA25" i="1"/>
  <c r="EA24" i="1"/>
  <c r="EA23" i="1"/>
  <c r="EA22" i="1"/>
  <c r="EA21" i="1"/>
  <c r="EA20" i="1"/>
  <c r="EA19" i="1"/>
  <c r="EA18" i="1"/>
  <c r="EA17" i="1"/>
  <c r="EA16" i="1"/>
  <c r="EA15" i="1"/>
  <c r="EA14" i="1"/>
  <c r="EA13" i="1"/>
  <c r="EA12" i="1"/>
  <c r="EA11" i="1"/>
  <c r="EA10" i="1"/>
  <c r="EA9" i="1"/>
  <c r="EA8" i="1"/>
  <c r="EA7" i="1"/>
  <c r="EA6" i="1"/>
  <c r="EA5" i="1"/>
  <c r="EA4" i="1"/>
  <c r="BO73" i="1"/>
  <c r="BN73" i="1"/>
  <c r="BM73" i="1"/>
  <c r="BL73" i="1"/>
  <c r="BK73" i="1"/>
  <c r="BJ73" i="1"/>
  <c r="BI73" i="1"/>
  <c r="BH73" i="1"/>
  <c r="BG73" i="1"/>
  <c r="BF73" i="1"/>
  <c r="BE73" i="1"/>
  <c r="BD73" i="1"/>
  <c r="BC73" i="1"/>
  <c r="BB73" i="1"/>
  <c r="BA73" i="1"/>
  <c r="AZ73" i="1"/>
  <c r="AY73" i="1"/>
  <c r="AX73" i="1"/>
  <c r="AW73" i="1"/>
  <c r="AV73" i="1"/>
  <c r="AU73" i="1"/>
  <c r="AT73" i="1"/>
  <c r="AS73" i="1"/>
  <c r="AR73" i="1"/>
  <c r="AQ73" i="1"/>
  <c r="AP73" i="1"/>
  <c r="AO73" i="1"/>
  <c r="AN73"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BO71" i="1"/>
  <c r="BN71" i="1"/>
  <c r="BM71" i="1"/>
  <c r="BL71" i="1"/>
  <c r="BK71" i="1"/>
  <c r="BJ71" i="1"/>
  <c r="BI71" i="1"/>
  <c r="BH71" i="1"/>
  <c r="BG71" i="1"/>
  <c r="BF71" i="1"/>
  <c r="BE71" i="1"/>
  <c r="BD71" i="1"/>
  <c r="BC71" i="1"/>
  <c r="BB71" i="1"/>
  <c r="BA71" i="1"/>
  <c r="AZ71" i="1"/>
  <c r="AY71" i="1"/>
  <c r="AX71" i="1"/>
  <c r="AW71" i="1"/>
  <c r="AV71" i="1"/>
  <c r="AU71" i="1"/>
  <c r="AT71" i="1"/>
  <c r="AS71" i="1"/>
  <c r="AR71" i="1"/>
  <c r="AQ71" i="1"/>
  <c r="AP71" i="1"/>
  <c r="AO71" i="1"/>
  <c r="AN71"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BO69" i="1"/>
  <c r="BN69" i="1"/>
  <c r="BM69"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BO68" i="1"/>
  <c r="BN68" i="1"/>
  <c r="BM68" i="1"/>
  <c r="BL68" i="1"/>
  <c r="BK68" i="1"/>
  <c r="BJ68" i="1"/>
  <c r="BI68" i="1"/>
  <c r="BH68" i="1"/>
  <c r="BG68" i="1"/>
  <c r="BF68" i="1"/>
  <c r="BE68" i="1"/>
  <c r="BD68" i="1"/>
  <c r="BC68" i="1"/>
  <c r="BB68" i="1"/>
  <c r="BA68" i="1"/>
  <c r="AZ68" i="1"/>
  <c r="AY68" i="1"/>
  <c r="AX68" i="1"/>
  <c r="AW68" i="1"/>
  <c r="AV68" i="1"/>
  <c r="AU68" i="1"/>
  <c r="AT68" i="1"/>
  <c r="AS68" i="1"/>
  <c r="AR68" i="1"/>
  <c r="AQ68" i="1"/>
  <c r="AP68" i="1"/>
  <c r="AO68" i="1"/>
  <c r="AN68" i="1"/>
  <c r="BO67" i="1"/>
  <c r="BN67" i="1"/>
  <c r="BM67" i="1"/>
  <c r="BL67" i="1"/>
  <c r="BK67" i="1"/>
  <c r="BJ67" i="1"/>
  <c r="BI67" i="1"/>
  <c r="BH67" i="1"/>
  <c r="BG67" i="1"/>
  <c r="BF67" i="1"/>
  <c r="BE67" i="1"/>
  <c r="BD67" i="1"/>
  <c r="BC67" i="1"/>
  <c r="BB67" i="1"/>
  <c r="BA67" i="1"/>
  <c r="AZ67" i="1"/>
  <c r="AY67" i="1"/>
  <c r="AX67" i="1"/>
  <c r="AW67" i="1"/>
  <c r="AV67" i="1"/>
  <c r="AU67" i="1"/>
  <c r="AT67" i="1"/>
  <c r="AS67" i="1"/>
  <c r="AR67" i="1"/>
  <c r="AQ67" i="1"/>
  <c r="AP67" i="1"/>
  <c r="AO67" i="1"/>
  <c r="AN67" i="1"/>
  <c r="BO66" i="1"/>
  <c r="BN66" i="1"/>
  <c r="BM66" i="1"/>
  <c r="BL66" i="1"/>
  <c r="BK66" i="1"/>
  <c r="BJ66" i="1"/>
  <c r="BI66" i="1"/>
  <c r="BH66" i="1"/>
  <c r="BG66" i="1"/>
  <c r="BF66" i="1"/>
  <c r="BE66" i="1"/>
  <c r="BD66" i="1"/>
  <c r="BC66" i="1"/>
  <c r="BB66" i="1"/>
  <c r="BA66" i="1"/>
  <c r="AZ66" i="1"/>
  <c r="AY66" i="1"/>
  <c r="AX66" i="1"/>
  <c r="AW66" i="1"/>
  <c r="AV66" i="1"/>
  <c r="AU66" i="1"/>
  <c r="AT66" i="1"/>
  <c r="AS66" i="1"/>
  <c r="AR66" i="1"/>
  <c r="AQ66" i="1"/>
  <c r="AP66" i="1"/>
  <c r="AO66" i="1"/>
  <c r="AN66" i="1"/>
  <c r="BO65" i="1"/>
  <c r="BN65" i="1"/>
  <c r="BM65" i="1"/>
  <c r="BL65" i="1"/>
  <c r="BK65" i="1"/>
  <c r="BJ65" i="1"/>
  <c r="BI65" i="1"/>
  <c r="BH65" i="1"/>
  <c r="BG65" i="1"/>
  <c r="BF65" i="1"/>
  <c r="BE65" i="1"/>
  <c r="BD65" i="1"/>
  <c r="BC65" i="1"/>
  <c r="BB65" i="1"/>
  <c r="BA65" i="1"/>
  <c r="AZ65" i="1"/>
  <c r="AY65" i="1"/>
  <c r="AX65" i="1"/>
  <c r="AW65" i="1"/>
  <c r="AV65" i="1"/>
  <c r="AU65" i="1"/>
  <c r="AT65" i="1"/>
  <c r="AS65" i="1"/>
  <c r="AR65" i="1"/>
  <c r="AQ65" i="1"/>
  <c r="AP65" i="1"/>
  <c r="AO65" i="1"/>
  <c r="AN65" i="1"/>
  <c r="BO64" i="1"/>
  <c r="BN64" i="1"/>
  <c r="BM64" i="1"/>
  <c r="BL64" i="1"/>
  <c r="BK64" i="1"/>
  <c r="BJ64" i="1"/>
  <c r="BI64" i="1"/>
  <c r="BH64" i="1"/>
  <c r="BG64" i="1"/>
  <c r="BF64" i="1"/>
  <c r="BE64" i="1"/>
  <c r="BD64" i="1"/>
  <c r="BC64" i="1"/>
  <c r="BB64" i="1"/>
  <c r="BA64" i="1"/>
  <c r="AZ64" i="1"/>
  <c r="AY64" i="1"/>
  <c r="AX64" i="1"/>
  <c r="AW64" i="1"/>
  <c r="AV64" i="1"/>
  <c r="AU64" i="1"/>
  <c r="AT64" i="1"/>
  <c r="AS64" i="1"/>
  <c r="AR64" i="1"/>
  <c r="AQ64" i="1"/>
  <c r="AP64" i="1"/>
  <c r="AO64" i="1"/>
  <c r="AN64" i="1"/>
  <c r="BO63" i="1"/>
  <c r="BN63" i="1"/>
  <c r="BM63"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BO61" i="1"/>
  <c r="BN61" i="1"/>
  <c r="BM61" i="1"/>
  <c r="BL61" i="1"/>
  <c r="BK61" i="1"/>
  <c r="BJ61" i="1"/>
  <c r="BI61" i="1"/>
  <c r="BH61" i="1"/>
  <c r="BG61" i="1"/>
  <c r="BF61" i="1"/>
  <c r="BE61" i="1"/>
  <c r="BD61" i="1"/>
  <c r="BC61" i="1"/>
  <c r="BB61" i="1"/>
  <c r="BA61" i="1"/>
  <c r="AZ61" i="1"/>
  <c r="AY61" i="1"/>
  <c r="AX61" i="1"/>
  <c r="AW61" i="1"/>
  <c r="AV61" i="1"/>
  <c r="AU61" i="1"/>
  <c r="AT61" i="1"/>
  <c r="AS61" i="1"/>
  <c r="AR61" i="1"/>
  <c r="AQ61" i="1"/>
  <c r="AP61" i="1"/>
  <c r="AO61" i="1"/>
  <c r="AN61"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BO58" i="1"/>
  <c r="BN58" i="1"/>
  <c r="BM58" i="1"/>
  <c r="BL58" i="1"/>
  <c r="BK58" i="1"/>
  <c r="BJ58" i="1"/>
  <c r="BI58" i="1"/>
  <c r="BH58" i="1"/>
  <c r="BG58" i="1"/>
  <c r="BF58" i="1"/>
  <c r="BE58" i="1"/>
  <c r="BD58" i="1"/>
  <c r="BC58" i="1"/>
  <c r="BB58" i="1"/>
  <c r="BA58" i="1"/>
  <c r="AZ58" i="1"/>
  <c r="AY58" i="1"/>
  <c r="AX58" i="1"/>
  <c r="AW58" i="1"/>
  <c r="AV58" i="1"/>
  <c r="AU58" i="1"/>
  <c r="AT58" i="1"/>
  <c r="AS58" i="1"/>
  <c r="AR58" i="1"/>
  <c r="AQ58" i="1"/>
  <c r="AP58" i="1"/>
  <c r="AO58" i="1"/>
  <c r="AN58"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BO56" i="1"/>
  <c r="BN56" i="1"/>
  <c r="BM56" i="1"/>
  <c r="BL56" i="1"/>
  <c r="BK56" i="1"/>
  <c r="BJ56" i="1"/>
  <c r="BI56" i="1"/>
  <c r="BH56" i="1"/>
  <c r="BG56" i="1"/>
  <c r="BF56" i="1"/>
  <c r="BE56" i="1"/>
  <c r="BD56" i="1"/>
  <c r="BC56" i="1"/>
  <c r="BB56" i="1"/>
  <c r="BA56" i="1"/>
  <c r="AZ56" i="1"/>
  <c r="AY56" i="1"/>
  <c r="AX56" i="1"/>
  <c r="AW56" i="1"/>
  <c r="AV56" i="1"/>
  <c r="AU56" i="1"/>
  <c r="AT56" i="1"/>
  <c r="AS56" i="1"/>
  <c r="AR56" i="1"/>
  <c r="AQ56" i="1"/>
  <c r="AP56" i="1"/>
  <c r="AO56" i="1"/>
  <c r="AN56" i="1"/>
  <c r="AL73" i="1"/>
  <c r="AK73" i="1"/>
  <c r="AJ73" i="1"/>
  <c r="AI73" i="1"/>
  <c r="AH73" i="1"/>
  <c r="AG73" i="1"/>
  <c r="AF73" i="1"/>
  <c r="AE73" i="1"/>
  <c r="AD73" i="1"/>
  <c r="AC73" i="1"/>
  <c r="AB73" i="1"/>
  <c r="AA73" i="1"/>
  <c r="Z73" i="1"/>
  <c r="Y73" i="1"/>
  <c r="X73" i="1"/>
  <c r="W73" i="1"/>
  <c r="V73" i="1"/>
  <c r="U73" i="1"/>
  <c r="T73" i="1"/>
  <c r="S73" i="1"/>
  <c r="R73" i="1"/>
  <c r="Q73" i="1"/>
  <c r="P73" i="1"/>
  <c r="O73" i="1"/>
  <c r="N73" i="1"/>
  <c r="M73" i="1"/>
  <c r="L73" i="1"/>
  <c r="K73"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AL71" i="1"/>
  <c r="AK71" i="1"/>
  <c r="AJ71" i="1"/>
  <c r="AI71" i="1"/>
  <c r="AH71" i="1"/>
  <c r="AG71" i="1"/>
  <c r="AF71" i="1"/>
  <c r="AE71" i="1"/>
  <c r="AD71" i="1"/>
  <c r="AC71" i="1"/>
  <c r="AB71" i="1"/>
  <c r="AA71" i="1"/>
  <c r="Z71" i="1"/>
  <c r="Y71" i="1"/>
  <c r="X71" i="1"/>
  <c r="W71" i="1"/>
  <c r="V71" i="1"/>
  <c r="U71" i="1"/>
  <c r="T71" i="1"/>
  <c r="S71" i="1"/>
  <c r="R71" i="1"/>
  <c r="Q71" i="1"/>
  <c r="P71" i="1"/>
  <c r="O71" i="1"/>
  <c r="N71" i="1"/>
  <c r="M71" i="1"/>
  <c r="L71" i="1"/>
  <c r="K71" i="1"/>
  <c r="AL70" i="1"/>
  <c r="AK70" i="1"/>
  <c r="AJ70" i="1"/>
  <c r="AI70" i="1"/>
  <c r="AH70" i="1"/>
  <c r="AG70" i="1"/>
  <c r="AF70" i="1"/>
  <c r="AE70" i="1"/>
  <c r="AD70" i="1"/>
  <c r="AC70" i="1"/>
  <c r="AB70" i="1"/>
  <c r="AA70" i="1"/>
  <c r="Z70" i="1"/>
  <c r="Y70" i="1"/>
  <c r="X70" i="1"/>
  <c r="W70" i="1"/>
  <c r="V70" i="1"/>
  <c r="U70" i="1"/>
  <c r="T70" i="1"/>
  <c r="S70" i="1"/>
  <c r="R70" i="1"/>
  <c r="Q70" i="1"/>
  <c r="P70" i="1"/>
  <c r="O70" i="1"/>
  <c r="N70" i="1"/>
  <c r="M70" i="1"/>
  <c r="L70" i="1"/>
  <c r="K70"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AL68" i="1"/>
  <c r="AK68" i="1"/>
  <c r="AJ68" i="1"/>
  <c r="AI68" i="1"/>
  <c r="AH68" i="1"/>
  <c r="AG68" i="1"/>
  <c r="AF68" i="1"/>
  <c r="AE68" i="1"/>
  <c r="AD68" i="1"/>
  <c r="AC68" i="1"/>
  <c r="AB68" i="1"/>
  <c r="AA68" i="1"/>
  <c r="Z68" i="1"/>
  <c r="Y68" i="1"/>
  <c r="X68" i="1"/>
  <c r="W68" i="1"/>
  <c r="V68" i="1"/>
  <c r="U68" i="1"/>
  <c r="T68" i="1"/>
  <c r="S68" i="1"/>
  <c r="R68" i="1"/>
  <c r="Q68" i="1"/>
  <c r="P68" i="1"/>
  <c r="O68" i="1"/>
  <c r="N68" i="1"/>
  <c r="M68" i="1"/>
  <c r="L68" i="1"/>
  <c r="K68" i="1"/>
  <c r="AL67" i="1"/>
  <c r="AK67" i="1"/>
  <c r="AJ67" i="1"/>
  <c r="AI67" i="1"/>
  <c r="AH67" i="1"/>
  <c r="AG67" i="1"/>
  <c r="AF67" i="1"/>
  <c r="AE67" i="1"/>
  <c r="AD67" i="1"/>
  <c r="AC67" i="1"/>
  <c r="AB67" i="1"/>
  <c r="AA67" i="1"/>
  <c r="Z67" i="1"/>
  <c r="Y67" i="1"/>
  <c r="X67" i="1"/>
  <c r="W67" i="1"/>
  <c r="V67" i="1"/>
  <c r="U67" i="1"/>
  <c r="T67" i="1"/>
  <c r="S67" i="1"/>
  <c r="R67" i="1"/>
  <c r="Q67" i="1"/>
  <c r="P67" i="1"/>
  <c r="O67" i="1"/>
  <c r="N67" i="1"/>
  <c r="M67" i="1"/>
  <c r="L67" i="1"/>
  <c r="K67" i="1"/>
  <c r="AL66" i="1"/>
  <c r="AK66" i="1"/>
  <c r="AJ66" i="1"/>
  <c r="AI66" i="1"/>
  <c r="AH66" i="1"/>
  <c r="AG66" i="1"/>
  <c r="AF66" i="1"/>
  <c r="AE66" i="1"/>
  <c r="AD66" i="1"/>
  <c r="AC66" i="1"/>
  <c r="AB66" i="1"/>
  <c r="AA66" i="1"/>
  <c r="Z66" i="1"/>
  <c r="Y66" i="1"/>
  <c r="X66" i="1"/>
  <c r="W66" i="1"/>
  <c r="V66" i="1"/>
  <c r="U66" i="1"/>
  <c r="T66" i="1"/>
  <c r="S66" i="1"/>
  <c r="R66" i="1"/>
  <c r="Q66" i="1"/>
  <c r="P66" i="1"/>
  <c r="O66" i="1"/>
  <c r="N66" i="1"/>
  <c r="M66" i="1"/>
  <c r="L66" i="1"/>
  <c r="K66" i="1"/>
  <c r="AL65" i="1"/>
  <c r="AK65" i="1"/>
  <c r="AJ65" i="1"/>
  <c r="AI65" i="1"/>
  <c r="AH65" i="1"/>
  <c r="AG65" i="1"/>
  <c r="AF65" i="1"/>
  <c r="AE65" i="1"/>
  <c r="AD65" i="1"/>
  <c r="AC65" i="1"/>
  <c r="AB65" i="1"/>
  <c r="AA65" i="1"/>
  <c r="Z65" i="1"/>
  <c r="Y65" i="1"/>
  <c r="X65" i="1"/>
  <c r="W65" i="1"/>
  <c r="V65" i="1"/>
  <c r="U65" i="1"/>
  <c r="T65" i="1"/>
  <c r="S65" i="1"/>
  <c r="R65" i="1"/>
  <c r="Q65" i="1"/>
  <c r="P65" i="1"/>
  <c r="O65" i="1"/>
  <c r="N65" i="1"/>
  <c r="M65" i="1"/>
  <c r="L65" i="1"/>
  <c r="K65" i="1"/>
  <c r="AL64" i="1"/>
  <c r="AK64" i="1"/>
  <c r="AJ64" i="1"/>
  <c r="AI64" i="1"/>
  <c r="AH64" i="1"/>
  <c r="AG64" i="1"/>
  <c r="AF64" i="1"/>
  <c r="AE64" i="1"/>
  <c r="AD64" i="1"/>
  <c r="AC64" i="1"/>
  <c r="AB64" i="1"/>
  <c r="AA64" i="1"/>
  <c r="Z64" i="1"/>
  <c r="Y64" i="1"/>
  <c r="X64" i="1"/>
  <c r="W64" i="1"/>
  <c r="V64" i="1"/>
  <c r="U64" i="1"/>
  <c r="T64" i="1"/>
  <c r="S64" i="1"/>
  <c r="R64" i="1"/>
  <c r="Q64" i="1"/>
  <c r="P64" i="1"/>
  <c r="O64" i="1"/>
  <c r="N64" i="1"/>
  <c r="M64" i="1"/>
  <c r="L64" i="1"/>
  <c r="K64"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AL61" i="1"/>
  <c r="AK61" i="1"/>
  <c r="AJ61" i="1"/>
  <c r="AI61" i="1"/>
  <c r="AH61" i="1"/>
  <c r="AG61" i="1"/>
  <c r="AF61" i="1"/>
  <c r="AE61" i="1"/>
  <c r="AD61" i="1"/>
  <c r="AC61" i="1"/>
  <c r="AB61" i="1"/>
  <c r="AA61" i="1"/>
  <c r="Z61" i="1"/>
  <c r="Y61" i="1"/>
  <c r="X61" i="1"/>
  <c r="W61" i="1"/>
  <c r="V61" i="1"/>
  <c r="U61" i="1"/>
  <c r="T61" i="1"/>
  <c r="S61" i="1"/>
  <c r="R61" i="1"/>
  <c r="Q61" i="1"/>
  <c r="P61" i="1"/>
  <c r="O61" i="1"/>
  <c r="N61" i="1"/>
  <c r="M61" i="1"/>
  <c r="L61" i="1"/>
  <c r="K61"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AL58" i="1"/>
  <c r="AK58" i="1"/>
  <c r="AJ58" i="1"/>
  <c r="AI58" i="1"/>
  <c r="AH58" i="1"/>
  <c r="AG58" i="1"/>
  <c r="AF58" i="1"/>
  <c r="AE58" i="1"/>
  <c r="AD58" i="1"/>
  <c r="AC58" i="1"/>
  <c r="AB58" i="1"/>
  <c r="AA58" i="1"/>
  <c r="Z58" i="1"/>
  <c r="Y58" i="1"/>
  <c r="X58" i="1"/>
  <c r="W58" i="1"/>
  <c r="V58" i="1"/>
  <c r="U58" i="1"/>
  <c r="T58" i="1"/>
  <c r="S58" i="1"/>
  <c r="R58" i="1"/>
  <c r="Q58" i="1"/>
  <c r="P58" i="1"/>
  <c r="O58" i="1"/>
  <c r="N58" i="1"/>
  <c r="M58" i="1"/>
  <c r="L58" i="1"/>
  <c r="K58"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PU1" i="2"/>
  <c r="PO1" i="2"/>
  <c r="PI1" i="2"/>
  <c r="PC1" i="2"/>
  <c r="OW1" i="2"/>
  <c r="OQ1" i="2"/>
  <c r="OK1" i="2"/>
  <c r="OE1" i="2"/>
  <c r="NY1" i="2"/>
  <c r="NS1" i="2"/>
  <c r="NM1" i="2"/>
  <c r="NG1" i="2"/>
  <c r="NA1" i="2"/>
  <c r="MU1" i="2"/>
  <c r="MO1" i="2"/>
  <c r="MI1" i="2"/>
  <c r="PZ30" i="2"/>
  <c r="DV73" i="1" s="1"/>
  <c r="PY30" i="2"/>
  <c r="PT30" i="2"/>
  <c r="DV72" i="1" s="1"/>
  <c r="PS30" i="2"/>
  <c r="PN30" i="2"/>
  <c r="DV71" i="1" s="1"/>
  <c r="PM30" i="2"/>
  <c r="PH30" i="2"/>
  <c r="DV70" i="1" s="1"/>
  <c r="PG30" i="2"/>
  <c r="PZ29" i="2"/>
  <c r="DU73" i="1" s="1"/>
  <c r="PY29" i="2"/>
  <c r="PT29" i="2"/>
  <c r="DU72" i="1" s="1"/>
  <c r="PS29" i="2"/>
  <c r="PN29" i="2"/>
  <c r="DU71" i="1" s="1"/>
  <c r="PM29" i="2"/>
  <c r="PH29" i="2"/>
  <c r="DU70" i="1" s="1"/>
  <c r="PG29" i="2"/>
  <c r="PZ28" i="2"/>
  <c r="DT73" i="1" s="1"/>
  <c r="PY28" i="2"/>
  <c r="PT28" i="2"/>
  <c r="DT72" i="1" s="1"/>
  <c r="PS28" i="2"/>
  <c r="PN28" i="2"/>
  <c r="DT71" i="1" s="1"/>
  <c r="PM28" i="2"/>
  <c r="PH28" i="2"/>
  <c r="DT70" i="1" s="1"/>
  <c r="PG28" i="2"/>
  <c r="PZ27" i="2"/>
  <c r="DS73" i="1" s="1"/>
  <c r="PY27" i="2"/>
  <c r="PT27" i="2"/>
  <c r="DS72" i="1" s="1"/>
  <c r="PS27" i="2"/>
  <c r="PN27" i="2"/>
  <c r="DS71" i="1" s="1"/>
  <c r="PM27" i="2"/>
  <c r="PH27" i="2"/>
  <c r="DS70" i="1" s="1"/>
  <c r="PG27" i="2"/>
  <c r="PZ26" i="2"/>
  <c r="DR73" i="1" s="1"/>
  <c r="PY26" i="2"/>
  <c r="PT26" i="2"/>
  <c r="DR72" i="1" s="1"/>
  <c r="PS26" i="2"/>
  <c r="PN26" i="2"/>
  <c r="DR71" i="1" s="1"/>
  <c r="PM26" i="2"/>
  <c r="PH26" i="2"/>
  <c r="DR70" i="1" s="1"/>
  <c r="PG26" i="2"/>
  <c r="PZ25" i="2"/>
  <c r="DQ73" i="1" s="1"/>
  <c r="PY25" i="2"/>
  <c r="PT25" i="2"/>
  <c r="DQ72" i="1" s="1"/>
  <c r="PS25" i="2"/>
  <c r="PN25" i="2"/>
  <c r="DQ71" i="1" s="1"/>
  <c r="PM25" i="2"/>
  <c r="PH25" i="2"/>
  <c r="DQ70" i="1" s="1"/>
  <c r="PG25" i="2"/>
  <c r="PZ24" i="2"/>
  <c r="DP73" i="1" s="1"/>
  <c r="PY24" i="2"/>
  <c r="PT24" i="2"/>
  <c r="DP72" i="1" s="1"/>
  <c r="PS24" i="2"/>
  <c r="PN24" i="2"/>
  <c r="DP71" i="1" s="1"/>
  <c r="PM24" i="2"/>
  <c r="PH24" i="2"/>
  <c r="DP70" i="1" s="1"/>
  <c r="PG24" i="2"/>
  <c r="PZ23" i="2"/>
  <c r="DO73" i="1" s="1"/>
  <c r="PY23" i="2"/>
  <c r="PT23" i="2"/>
  <c r="DO72" i="1" s="1"/>
  <c r="PS23" i="2"/>
  <c r="PN23" i="2"/>
  <c r="DO71" i="1" s="1"/>
  <c r="PM23" i="2"/>
  <c r="PH23" i="2"/>
  <c r="DO70" i="1" s="1"/>
  <c r="PG23" i="2"/>
  <c r="PZ22" i="2"/>
  <c r="DN73" i="1" s="1"/>
  <c r="PY22" i="2"/>
  <c r="PT22" i="2"/>
  <c r="DN72" i="1" s="1"/>
  <c r="PS22" i="2"/>
  <c r="PN22" i="2"/>
  <c r="DN71" i="1" s="1"/>
  <c r="PM22" i="2"/>
  <c r="PH22" i="2"/>
  <c r="DN70" i="1" s="1"/>
  <c r="PG22" i="2"/>
  <c r="PZ21" i="2"/>
  <c r="DM73" i="1" s="1"/>
  <c r="PY21" i="2"/>
  <c r="PT21" i="2"/>
  <c r="DM72" i="1" s="1"/>
  <c r="PS21" i="2"/>
  <c r="PN21" i="2"/>
  <c r="DM71" i="1" s="1"/>
  <c r="PM21" i="2"/>
  <c r="PH21" i="2"/>
  <c r="DM70" i="1" s="1"/>
  <c r="PG21" i="2"/>
  <c r="PZ20" i="2"/>
  <c r="DL73" i="1" s="1"/>
  <c r="PY20" i="2"/>
  <c r="PT20" i="2"/>
  <c r="DL72" i="1" s="1"/>
  <c r="PS20" i="2"/>
  <c r="PN20" i="2"/>
  <c r="DL71" i="1" s="1"/>
  <c r="PM20" i="2"/>
  <c r="PH20" i="2"/>
  <c r="DL70" i="1" s="1"/>
  <c r="PG20" i="2"/>
  <c r="PZ19" i="2"/>
  <c r="DK73" i="1" s="1"/>
  <c r="PY19" i="2"/>
  <c r="PT19" i="2"/>
  <c r="DK72" i="1" s="1"/>
  <c r="PS19" i="2"/>
  <c r="PN19" i="2"/>
  <c r="DK71" i="1" s="1"/>
  <c r="PM19" i="2"/>
  <c r="PH19" i="2"/>
  <c r="DK70" i="1" s="1"/>
  <c r="PG19" i="2"/>
  <c r="PZ18" i="2"/>
  <c r="DJ73" i="1" s="1"/>
  <c r="PY18" i="2"/>
  <c r="PT18" i="2"/>
  <c r="DJ72" i="1" s="1"/>
  <c r="PS18" i="2"/>
  <c r="PN18" i="2"/>
  <c r="DJ71" i="1" s="1"/>
  <c r="PM18" i="2"/>
  <c r="PH18" i="2"/>
  <c r="DJ70" i="1" s="1"/>
  <c r="PG18" i="2"/>
  <c r="PZ17" i="2"/>
  <c r="DI73" i="1" s="1"/>
  <c r="PY17" i="2"/>
  <c r="PT17" i="2"/>
  <c r="DI72" i="1" s="1"/>
  <c r="PS17" i="2"/>
  <c r="PN17" i="2"/>
  <c r="DI71" i="1" s="1"/>
  <c r="PM17" i="2"/>
  <c r="PH17" i="2"/>
  <c r="DI70" i="1" s="1"/>
  <c r="PG17" i="2"/>
  <c r="PZ16" i="2"/>
  <c r="DH73" i="1" s="1"/>
  <c r="PY16" i="2"/>
  <c r="PT16" i="2"/>
  <c r="DH72" i="1" s="1"/>
  <c r="PS16" i="2"/>
  <c r="PN16" i="2"/>
  <c r="DH71" i="1" s="1"/>
  <c r="PM16" i="2"/>
  <c r="PH16" i="2"/>
  <c r="DH70" i="1" s="1"/>
  <c r="PG16" i="2"/>
  <c r="PZ15" i="2"/>
  <c r="DG73" i="1" s="1"/>
  <c r="PY15" i="2"/>
  <c r="PT15" i="2"/>
  <c r="DG72" i="1" s="1"/>
  <c r="PS15" i="2"/>
  <c r="PN15" i="2"/>
  <c r="DG71" i="1" s="1"/>
  <c r="PM15" i="2"/>
  <c r="PH15" i="2"/>
  <c r="DG70" i="1" s="1"/>
  <c r="PG15" i="2"/>
  <c r="PZ14" i="2"/>
  <c r="DF73" i="1" s="1"/>
  <c r="PY14" i="2"/>
  <c r="PT14" i="2"/>
  <c r="DF72" i="1" s="1"/>
  <c r="PS14" i="2"/>
  <c r="PN14" i="2"/>
  <c r="DF71" i="1" s="1"/>
  <c r="PM14" i="2"/>
  <c r="PH14" i="2"/>
  <c r="DF70" i="1" s="1"/>
  <c r="PG14" i="2"/>
  <c r="PZ13" i="2"/>
  <c r="DE73" i="1" s="1"/>
  <c r="PY13" i="2"/>
  <c r="PT13" i="2"/>
  <c r="DE72" i="1" s="1"/>
  <c r="PS13" i="2"/>
  <c r="PN13" i="2"/>
  <c r="DE71" i="1" s="1"/>
  <c r="PM13" i="2"/>
  <c r="PH13" i="2"/>
  <c r="DE70" i="1" s="1"/>
  <c r="PG13" i="2"/>
  <c r="PZ12" i="2"/>
  <c r="DD73" i="1" s="1"/>
  <c r="PY12" i="2"/>
  <c r="PT12" i="2"/>
  <c r="DD72" i="1" s="1"/>
  <c r="PS12" i="2"/>
  <c r="PN12" i="2"/>
  <c r="DD71" i="1" s="1"/>
  <c r="PM12" i="2"/>
  <c r="PH12" i="2"/>
  <c r="DD70" i="1" s="1"/>
  <c r="PG12" i="2"/>
  <c r="PZ11" i="2"/>
  <c r="DC73" i="1" s="1"/>
  <c r="PY11" i="2"/>
  <c r="PT11" i="2"/>
  <c r="DC72" i="1" s="1"/>
  <c r="PS11" i="2"/>
  <c r="PN11" i="2"/>
  <c r="DC71" i="1" s="1"/>
  <c r="PM11" i="2"/>
  <c r="PH11" i="2"/>
  <c r="DC70" i="1" s="1"/>
  <c r="PG11" i="2"/>
  <c r="PZ10" i="2"/>
  <c r="DB73" i="1" s="1"/>
  <c r="PY10" i="2"/>
  <c r="PT10" i="2"/>
  <c r="DB72" i="1" s="1"/>
  <c r="PS10" i="2"/>
  <c r="PN10" i="2"/>
  <c r="DB71" i="1" s="1"/>
  <c r="PM10" i="2"/>
  <c r="PH10" i="2"/>
  <c r="DB70" i="1" s="1"/>
  <c r="PG10" i="2"/>
  <c r="PZ9" i="2"/>
  <c r="DA73" i="1" s="1"/>
  <c r="PY9" i="2"/>
  <c r="PT9" i="2"/>
  <c r="DA72" i="1" s="1"/>
  <c r="PS9" i="2"/>
  <c r="PN9" i="2"/>
  <c r="DA71" i="1" s="1"/>
  <c r="PM9" i="2"/>
  <c r="PH9" i="2"/>
  <c r="DA70" i="1" s="1"/>
  <c r="PG9" i="2"/>
  <c r="PZ8" i="2"/>
  <c r="CZ73" i="1" s="1"/>
  <c r="PY8" i="2"/>
  <c r="PT8" i="2"/>
  <c r="CZ72" i="1" s="1"/>
  <c r="PS8" i="2"/>
  <c r="PN8" i="2"/>
  <c r="CZ71" i="1" s="1"/>
  <c r="PM8" i="2"/>
  <c r="PH8" i="2"/>
  <c r="CZ70" i="1" s="1"/>
  <c r="PG8" i="2"/>
  <c r="PZ7" i="2"/>
  <c r="CY73" i="1" s="1"/>
  <c r="PY7" i="2"/>
  <c r="PT7" i="2"/>
  <c r="CY72" i="1" s="1"/>
  <c r="PS7" i="2"/>
  <c r="PN7" i="2"/>
  <c r="CY71" i="1" s="1"/>
  <c r="PM7" i="2"/>
  <c r="PH7" i="2"/>
  <c r="CY70" i="1" s="1"/>
  <c r="PG7" i="2"/>
  <c r="PZ6" i="2"/>
  <c r="CX73" i="1" s="1"/>
  <c r="PY6" i="2"/>
  <c r="PT6" i="2"/>
  <c r="CX72" i="1" s="1"/>
  <c r="PS6" i="2"/>
  <c r="PN6" i="2"/>
  <c r="CX71" i="1" s="1"/>
  <c r="PM6" i="2"/>
  <c r="PH6" i="2"/>
  <c r="CX70" i="1" s="1"/>
  <c r="PG6" i="2"/>
  <c r="PZ5" i="2"/>
  <c r="CW73" i="1" s="1"/>
  <c r="PY5" i="2"/>
  <c r="PT5" i="2"/>
  <c r="CW72" i="1" s="1"/>
  <c r="PS5" i="2"/>
  <c r="PN5" i="2"/>
  <c r="CW71" i="1" s="1"/>
  <c r="PM5" i="2"/>
  <c r="PH5" i="2"/>
  <c r="CW70" i="1" s="1"/>
  <c r="PG5" i="2"/>
  <c r="PZ4" i="2"/>
  <c r="CV73" i="1" s="1"/>
  <c r="PY4" i="2"/>
  <c r="PT4" i="2"/>
  <c r="CV72" i="1" s="1"/>
  <c r="PS4" i="2"/>
  <c r="PN4" i="2"/>
  <c r="CV71" i="1" s="1"/>
  <c r="PM4" i="2"/>
  <c r="PH4" i="2"/>
  <c r="CV70" i="1" s="1"/>
  <c r="PG4" i="2"/>
  <c r="PZ3" i="2"/>
  <c r="CU73" i="1" s="1"/>
  <c r="PY3" i="2"/>
  <c r="PT3" i="2"/>
  <c r="CU72" i="1" s="1"/>
  <c r="PS3" i="2"/>
  <c r="PN3" i="2"/>
  <c r="CU71" i="1" s="1"/>
  <c r="PM3" i="2"/>
  <c r="PH3" i="2"/>
  <c r="CU70" i="1" s="1"/>
  <c r="PG3" i="2"/>
  <c r="PB30" i="2"/>
  <c r="DV69" i="1" s="1"/>
  <c r="PA30" i="2"/>
  <c r="OV30" i="2"/>
  <c r="DV68" i="1" s="1"/>
  <c r="OU30" i="2"/>
  <c r="OP30" i="2"/>
  <c r="DV67" i="1" s="1"/>
  <c r="OO30" i="2"/>
  <c r="OJ30" i="2"/>
  <c r="DV66" i="1" s="1"/>
  <c r="OI30" i="2"/>
  <c r="PB29" i="2"/>
  <c r="DU69" i="1" s="1"/>
  <c r="PA29" i="2"/>
  <c r="OV29" i="2"/>
  <c r="DU68" i="1" s="1"/>
  <c r="OU29" i="2"/>
  <c r="OP29" i="2"/>
  <c r="DU67" i="1" s="1"/>
  <c r="OO29" i="2"/>
  <c r="OJ29" i="2"/>
  <c r="DU66" i="1" s="1"/>
  <c r="OI29" i="2"/>
  <c r="PB28" i="2"/>
  <c r="DT69" i="1" s="1"/>
  <c r="PA28" i="2"/>
  <c r="OV28" i="2"/>
  <c r="DT68" i="1" s="1"/>
  <c r="OU28" i="2"/>
  <c r="OP28" i="2"/>
  <c r="DT67" i="1" s="1"/>
  <c r="OO28" i="2"/>
  <c r="OJ28" i="2"/>
  <c r="DT66" i="1" s="1"/>
  <c r="OI28" i="2"/>
  <c r="PB27" i="2"/>
  <c r="DS69" i="1" s="1"/>
  <c r="PA27" i="2"/>
  <c r="OV27" i="2"/>
  <c r="DS68" i="1" s="1"/>
  <c r="OU27" i="2"/>
  <c r="OP27" i="2"/>
  <c r="DS67" i="1" s="1"/>
  <c r="OO27" i="2"/>
  <c r="OJ27" i="2"/>
  <c r="DS66" i="1" s="1"/>
  <c r="OI27" i="2"/>
  <c r="PB26" i="2"/>
  <c r="DR69" i="1" s="1"/>
  <c r="PA26" i="2"/>
  <c r="OV26" i="2"/>
  <c r="DR68" i="1" s="1"/>
  <c r="OU26" i="2"/>
  <c r="OP26" i="2"/>
  <c r="DR67" i="1" s="1"/>
  <c r="OO26" i="2"/>
  <c r="OJ26" i="2"/>
  <c r="DR66" i="1" s="1"/>
  <c r="OI26" i="2"/>
  <c r="PB25" i="2"/>
  <c r="DQ69" i="1" s="1"/>
  <c r="PA25" i="2"/>
  <c r="OV25" i="2"/>
  <c r="DQ68" i="1" s="1"/>
  <c r="OU25" i="2"/>
  <c r="OP25" i="2"/>
  <c r="DQ67" i="1" s="1"/>
  <c r="OO25" i="2"/>
  <c r="OJ25" i="2"/>
  <c r="DQ66" i="1" s="1"/>
  <c r="OI25" i="2"/>
  <c r="PB24" i="2"/>
  <c r="DP69" i="1" s="1"/>
  <c r="PA24" i="2"/>
  <c r="OV24" i="2"/>
  <c r="DP68" i="1" s="1"/>
  <c r="OU24" i="2"/>
  <c r="OP24" i="2"/>
  <c r="DP67" i="1" s="1"/>
  <c r="OO24" i="2"/>
  <c r="OJ24" i="2"/>
  <c r="DP66" i="1" s="1"/>
  <c r="OI24" i="2"/>
  <c r="PB23" i="2"/>
  <c r="DO69" i="1" s="1"/>
  <c r="PA23" i="2"/>
  <c r="OV23" i="2"/>
  <c r="DO68" i="1" s="1"/>
  <c r="OU23" i="2"/>
  <c r="OP23" i="2"/>
  <c r="DO67" i="1" s="1"/>
  <c r="OO23" i="2"/>
  <c r="OJ23" i="2"/>
  <c r="DO66" i="1" s="1"/>
  <c r="OI23" i="2"/>
  <c r="PB22" i="2"/>
  <c r="DN69" i="1" s="1"/>
  <c r="PA22" i="2"/>
  <c r="OV22" i="2"/>
  <c r="DN68" i="1" s="1"/>
  <c r="OU22" i="2"/>
  <c r="OP22" i="2"/>
  <c r="DN67" i="1" s="1"/>
  <c r="OO22" i="2"/>
  <c r="OJ22" i="2"/>
  <c r="DN66" i="1" s="1"/>
  <c r="OI22" i="2"/>
  <c r="PB21" i="2"/>
  <c r="DM69" i="1" s="1"/>
  <c r="PA21" i="2"/>
  <c r="OV21" i="2"/>
  <c r="DM68" i="1" s="1"/>
  <c r="OU21" i="2"/>
  <c r="OP21" i="2"/>
  <c r="DM67" i="1" s="1"/>
  <c r="OO21" i="2"/>
  <c r="OJ21" i="2"/>
  <c r="DM66" i="1" s="1"/>
  <c r="OI21" i="2"/>
  <c r="PB20" i="2"/>
  <c r="DL69" i="1" s="1"/>
  <c r="PA20" i="2"/>
  <c r="OV20" i="2"/>
  <c r="DL68" i="1" s="1"/>
  <c r="OU20" i="2"/>
  <c r="OP20" i="2"/>
  <c r="DL67" i="1" s="1"/>
  <c r="OO20" i="2"/>
  <c r="OJ20" i="2"/>
  <c r="DL66" i="1" s="1"/>
  <c r="OI20" i="2"/>
  <c r="PB19" i="2"/>
  <c r="DK69" i="1" s="1"/>
  <c r="PA19" i="2"/>
  <c r="OV19" i="2"/>
  <c r="DK68" i="1" s="1"/>
  <c r="OU19" i="2"/>
  <c r="OP19" i="2"/>
  <c r="DK67" i="1" s="1"/>
  <c r="OO19" i="2"/>
  <c r="OJ19" i="2"/>
  <c r="DK66" i="1" s="1"/>
  <c r="OI19" i="2"/>
  <c r="PB18" i="2"/>
  <c r="DJ69" i="1" s="1"/>
  <c r="PA18" i="2"/>
  <c r="OV18" i="2"/>
  <c r="DJ68" i="1" s="1"/>
  <c r="OU18" i="2"/>
  <c r="OP18" i="2"/>
  <c r="DJ67" i="1" s="1"/>
  <c r="OO18" i="2"/>
  <c r="OJ18" i="2"/>
  <c r="DJ66" i="1" s="1"/>
  <c r="OI18" i="2"/>
  <c r="PB17" i="2"/>
  <c r="DI69" i="1" s="1"/>
  <c r="PA17" i="2"/>
  <c r="OV17" i="2"/>
  <c r="DI68" i="1" s="1"/>
  <c r="OU17" i="2"/>
  <c r="OP17" i="2"/>
  <c r="DI67" i="1" s="1"/>
  <c r="OO17" i="2"/>
  <c r="OJ17" i="2"/>
  <c r="DI66" i="1" s="1"/>
  <c r="OI17" i="2"/>
  <c r="PB16" i="2"/>
  <c r="DH69" i="1" s="1"/>
  <c r="PA16" i="2"/>
  <c r="OV16" i="2"/>
  <c r="DH68" i="1" s="1"/>
  <c r="OU16" i="2"/>
  <c r="OP16" i="2"/>
  <c r="DH67" i="1" s="1"/>
  <c r="OO16" i="2"/>
  <c r="OJ16" i="2"/>
  <c r="DH66" i="1" s="1"/>
  <c r="OI16" i="2"/>
  <c r="PB15" i="2"/>
  <c r="DG69" i="1" s="1"/>
  <c r="PA15" i="2"/>
  <c r="OV15" i="2"/>
  <c r="DG68" i="1" s="1"/>
  <c r="OU15" i="2"/>
  <c r="OP15" i="2"/>
  <c r="DG67" i="1" s="1"/>
  <c r="OO15" i="2"/>
  <c r="OJ15" i="2"/>
  <c r="DG66" i="1" s="1"/>
  <c r="OI15" i="2"/>
  <c r="PB14" i="2"/>
  <c r="DF69" i="1" s="1"/>
  <c r="PA14" i="2"/>
  <c r="OV14" i="2"/>
  <c r="DF68" i="1" s="1"/>
  <c r="OU14" i="2"/>
  <c r="OP14" i="2"/>
  <c r="DF67" i="1" s="1"/>
  <c r="OO14" i="2"/>
  <c r="OJ14" i="2"/>
  <c r="DF66" i="1" s="1"/>
  <c r="OI14" i="2"/>
  <c r="PB13" i="2"/>
  <c r="DE69" i="1" s="1"/>
  <c r="PA13" i="2"/>
  <c r="OV13" i="2"/>
  <c r="DE68" i="1" s="1"/>
  <c r="OU13" i="2"/>
  <c r="OP13" i="2"/>
  <c r="DE67" i="1" s="1"/>
  <c r="OO13" i="2"/>
  <c r="OJ13" i="2"/>
  <c r="DE66" i="1" s="1"/>
  <c r="OI13" i="2"/>
  <c r="PB12" i="2"/>
  <c r="DD69" i="1" s="1"/>
  <c r="PA12" i="2"/>
  <c r="OV12" i="2"/>
  <c r="DD68" i="1" s="1"/>
  <c r="OU12" i="2"/>
  <c r="OP12" i="2"/>
  <c r="DD67" i="1" s="1"/>
  <c r="OO12" i="2"/>
  <c r="OJ12" i="2"/>
  <c r="DD66" i="1" s="1"/>
  <c r="OI12" i="2"/>
  <c r="PB11" i="2"/>
  <c r="DC69" i="1" s="1"/>
  <c r="PA11" i="2"/>
  <c r="OV11" i="2"/>
  <c r="DC68" i="1" s="1"/>
  <c r="OU11" i="2"/>
  <c r="OP11" i="2"/>
  <c r="DC67" i="1" s="1"/>
  <c r="OO11" i="2"/>
  <c r="OJ11" i="2"/>
  <c r="DC66" i="1" s="1"/>
  <c r="OI11" i="2"/>
  <c r="PB10" i="2"/>
  <c r="DB69" i="1" s="1"/>
  <c r="PA10" i="2"/>
  <c r="OV10" i="2"/>
  <c r="DB68" i="1" s="1"/>
  <c r="OU10" i="2"/>
  <c r="OP10" i="2"/>
  <c r="DB67" i="1" s="1"/>
  <c r="OO10" i="2"/>
  <c r="OJ10" i="2"/>
  <c r="DB66" i="1" s="1"/>
  <c r="OI10" i="2"/>
  <c r="PB9" i="2"/>
  <c r="DA69" i="1" s="1"/>
  <c r="PA9" i="2"/>
  <c r="OV9" i="2"/>
  <c r="DA68" i="1" s="1"/>
  <c r="OU9" i="2"/>
  <c r="OP9" i="2"/>
  <c r="DA67" i="1" s="1"/>
  <c r="OO9" i="2"/>
  <c r="OJ9" i="2"/>
  <c r="DA66" i="1" s="1"/>
  <c r="OI9" i="2"/>
  <c r="PB8" i="2"/>
  <c r="CZ69" i="1" s="1"/>
  <c r="PA8" i="2"/>
  <c r="OV8" i="2"/>
  <c r="CZ68" i="1" s="1"/>
  <c r="OU8" i="2"/>
  <c r="OP8" i="2"/>
  <c r="CZ67" i="1" s="1"/>
  <c r="OO8" i="2"/>
  <c r="OJ8" i="2"/>
  <c r="CZ66" i="1" s="1"/>
  <c r="OI8" i="2"/>
  <c r="PB7" i="2"/>
  <c r="CY69" i="1" s="1"/>
  <c r="PA7" i="2"/>
  <c r="OV7" i="2"/>
  <c r="CY68" i="1" s="1"/>
  <c r="OU7" i="2"/>
  <c r="OP7" i="2"/>
  <c r="CY67" i="1" s="1"/>
  <c r="OO7" i="2"/>
  <c r="OJ7" i="2"/>
  <c r="CY66" i="1" s="1"/>
  <c r="OI7" i="2"/>
  <c r="PB6" i="2"/>
  <c r="CX69" i="1" s="1"/>
  <c r="PA6" i="2"/>
  <c r="OV6" i="2"/>
  <c r="CX68" i="1" s="1"/>
  <c r="OU6" i="2"/>
  <c r="OP6" i="2"/>
  <c r="CX67" i="1" s="1"/>
  <c r="OO6" i="2"/>
  <c r="OJ6" i="2"/>
  <c r="CX66" i="1" s="1"/>
  <c r="OI6" i="2"/>
  <c r="PB5" i="2"/>
  <c r="CW69" i="1" s="1"/>
  <c r="PA5" i="2"/>
  <c r="OV5" i="2"/>
  <c r="CW68" i="1" s="1"/>
  <c r="OU5" i="2"/>
  <c r="OP5" i="2"/>
  <c r="CW67" i="1" s="1"/>
  <c r="OO5" i="2"/>
  <c r="OJ5" i="2"/>
  <c r="CW66" i="1" s="1"/>
  <c r="OI5" i="2"/>
  <c r="PB4" i="2"/>
  <c r="CV69" i="1" s="1"/>
  <c r="PA4" i="2"/>
  <c r="OV4" i="2"/>
  <c r="CV68" i="1" s="1"/>
  <c r="OU4" i="2"/>
  <c r="OP4" i="2"/>
  <c r="CV67" i="1" s="1"/>
  <c r="OO4" i="2"/>
  <c r="OJ4" i="2"/>
  <c r="CV66" i="1" s="1"/>
  <c r="OI4" i="2"/>
  <c r="PB3" i="2"/>
  <c r="CU69" i="1" s="1"/>
  <c r="PA3" i="2"/>
  <c r="OV3" i="2"/>
  <c r="CU68" i="1" s="1"/>
  <c r="OU3" i="2"/>
  <c r="OP3" i="2"/>
  <c r="CU67" i="1" s="1"/>
  <c r="OO3" i="2"/>
  <c r="OJ3" i="2"/>
  <c r="CU66" i="1" s="1"/>
  <c r="OI3" i="2"/>
  <c r="OD30" i="2"/>
  <c r="DV65" i="1" s="1"/>
  <c r="OC30" i="2"/>
  <c r="NX30" i="2"/>
  <c r="DV64" i="1" s="1"/>
  <c r="NW30" i="2"/>
  <c r="NR30" i="2"/>
  <c r="DV63" i="1" s="1"/>
  <c r="NQ30" i="2"/>
  <c r="NL30" i="2"/>
  <c r="DV62" i="1" s="1"/>
  <c r="NK30" i="2"/>
  <c r="OD29" i="2"/>
  <c r="DU65" i="1" s="1"/>
  <c r="OC29" i="2"/>
  <c r="NX29" i="2"/>
  <c r="DU64" i="1" s="1"/>
  <c r="NW29" i="2"/>
  <c r="NR29" i="2"/>
  <c r="DU63" i="1" s="1"/>
  <c r="NQ29" i="2"/>
  <c r="NL29" i="2"/>
  <c r="DU62" i="1" s="1"/>
  <c r="NK29" i="2"/>
  <c r="OD28" i="2"/>
  <c r="DT65" i="1" s="1"/>
  <c r="OC28" i="2"/>
  <c r="NX28" i="2"/>
  <c r="DT64" i="1" s="1"/>
  <c r="NW28" i="2"/>
  <c r="NR28" i="2"/>
  <c r="DT63" i="1" s="1"/>
  <c r="NQ28" i="2"/>
  <c r="NL28" i="2"/>
  <c r="DT62" i="1" s="1"/>
  <c r="NK28" i="2"/>
  <c r="OD27" i="2"/>
  <c r="DS65" i="1" s="1"/>
  <c r="OC27" i="2"/>
  <c r="NX27" i="2"/>
  <c r="DS64" i="1" s="1"/>
  <c r="NW27" i="2"/>
  <c r="NR27" i="2"/>
  <c r="DS63" i="1" s="1"/>
  <c r="NQ27" i="2"/>
  <c r="NL27" i="2"/>
  <c r="DS62" i="1" s="1"/>
  <c r="NK27" i="2"/>
  <c r="OD26" i="2"/>
  <c r="DR65" i="1" s="1"/>
  <c r="OC26" i="2"/>
  <c r="NX26" i="2"/>
  <c r="DR64" i="1" s="1"/>
  <c r="NW26" i="2"/>
  <c r="NR26" i="2"/>
  <c r="DR63" i="1" s="1"/>
  <c r="NQ26" i="2"/>
  <c r="NL26" i="2"/>
  <c r="DR62" i="1" s="1"/>
  <c r="NK26" i="2"/>
  <c r="OD25" i="2"/>
  <c r="DQ65" i="1" s="1"/>
  <c r="OC25" i="2"/>
  <c r="NX25" i="2"/>
  <c r="DQ64" i="1" s="1"/>
  <c r="NW25" i="2"/>
  <c r="NR25" i="2"/>
  <c r="DQ63" i="1" s="1"/>
  <c r="NQ25" i="2"/>
  <c r="NL25" i="2"/>
  <c r="DQ62" i="1" s="1"/>
  <c r="NK25" i="2"/>
  <c r="OD24" i="2"/>
  <c r="DP65" i="1" s="1"/>
  <c r="OC24" i="2"/>
  <c r="NX24" i="2"/>
  <c r="DP64" i="1" s="1"/>
  <c r="NW24" i="2"/>
  <c r="NR24" i="2"/>
  <c r="DP63" i="1" s="1"/>
  <c r="NQ24" i="2"/>
  <c r="NL24" i="2"/>
  <c r="DP62" i="1" s="1"/>
  <c r="NK24" i="2"/>
  <c r="OD23" i="2"/>
  <c r="DO65" i="1" s="1"/>
  <c r="OC23" i="2"/>
  <c r="NX23" i="2"/>
  <c r="DO64" i="1" s="1"/>
  <c r="NW23" i="2"/>
  <c r="NR23" i="2"/>
  <c r="DO63" i="1" s="1"/>
  <c r="NQ23" i="2"/>
  <c r="NL23" i="2"/>
  <c r="DO62" i="1" s="1"/>
  <c r="NK23" i="2"/>
  <c r="OD22" i="2"/>
  <c r="DN65" i="1" s="1"/>
  <c r="OC22" i="2"/>
  <c r="NX22" i="2"/>
  <c r="DN64" i="1" s="1"/>
  <c r="NW22" i="2"/>
  <c r="NR22" i="2"/>
  <c r="DN63" i="1" s="1"/>
  <c r="NQ22" i="2"/>
  <c r="NL22" i="2"/>
  <c r="DN62" i="1" s="1"/>
  <c r="NK22" i="2"/>
  <c r="OD21" i="2"/>
  <c r="DM65" i="1" s="1"/>
  <c r="OC21" i="2"/>
  <c r="NX21" i="2"/>
  <c r="DM64" i="1" s="1"/>
  <c r="NW21" i="2"/>
  <c r="NR21" i="2"/>
  <c r="DM63" i="1" s="1"/>
  <c r="NQ21" i="2"/>
  <c r="NL21" i="2"/>
  <c r="DM62" i="1" s="1"/>
  <c r="NK21" i="2"/>
  <c r="OD20" i="2"/>
  <c r="DL65" i="1" s="1"/>
  <c r="OC20" i="2"/>
  <c r="NX20" i="2"/>
  <c r="DL64" i="1" s="1"/>
  <c r="NW20" i="2"/>
  <c r="NR20" i="2"/>
  <c r="DL63" i="1" s="1"/>
  <c r="NQ20" i="2"/>
  <c r="NL20" i="2"/>
  <c r="DL62" i="1" s="1"/>
  <c r="NK20" i="2"/>
  <c r="OD19" i="2"/>
  <c r="DK65" i="1" s="1"/>
  <c r="OC19" i="2"/>
  <c r="NX19" i="2"/>
  <c r="DK64" i="1" s="1"/>
  <c r="NW19" i="2"/>
  <c r="NR19" i="2"/>
  <c r="DK63" i="1" s="1"/>
  <c r="NQ19" i="2"/>
  <c r="NL19" i="2"/>
  <c r="DK62" i="1" s="1"/>
  <c r="NK19" i="2"/>
  <c r="OD18" i="2"/>
  <c r="DJ65" i="1" s="1"/>
  <c r="OC18" i="2"/>
  <c r="NX18" i="2"/>
  <c r="DJ64" i="1" s="1"/>
  <c r="NW18" i="2"/>
  <c r="NR18" i="2"/>
  <c r="DJ63" i="1" s="1"/>
  <c r="NQ18" i="2"/>
  <c r="NL18" i="2"/>
  <c r="DJ62" i="1" s="1"/>
  <c r="NK18" i="2"/>
  <c r="OD17" i="2"/>
  <c r="DI65" i="1" s="1"/>
  <c r="OC17" i="2"/>
  <c r="NX17" i="2"/>
  <c r="DI64" i="1" s="1"/>
  <c r="NW17" i="2"/>
  <c r="NR17" i="2"/>
  <c r="DI63" i="1" s="1"/>
  <c r="NQ17" i="2"/>
  <c r="NL17" i="2"/>
  <c r="DI62" i="1" s="1"/>
  <c r="NK17" i="2"/>
  <c r="OD16" i="2"/>
  <c r="DH65" i="1" s="1"/>
  <c r="OC16" i="2"/>
  <c r="NX16" i="2"/>
  <c r="DH64" i="1" s="1"/>
  <c r="NW16" i="2"/>
  <c r="NR16" i="2"/>
  <c r="DH63" i="1" s="1"/>
  <c r="NQ16" i="2"/>
  <c r="NL16" i="2"/>
  <c r="DH62" i="1" s="1"/>
  <c r="NK16" i="2"/>
  <c r="OD15" i="2"/>
  <c r="DG65" i="1" s="1"/>
  <c r="OC15" i="2"/>
  <c r="NX15" i="2"/>
  <c r="DG64" i="1" s="1"/>
  <c r="NW15" i="2"/>
  <c r="NR15" i="2"/>
  <c r="DG63" i="1" s="1"/>
  <c r="NQ15" i="2"/>
  <c r="NL15" i="2"/>
  <c r="DG62" i="1" s="1"/>
  <c r="NK15" i="2"/>
  <c r="OD14" i="2"/>
  <c r="DF65" i="1" s="1"/>
  <c r="OC14" i="2"/>
  <c r="NX14" i="2"/>
  <c r="DF64" i="1" s="1"/>
  <c r="NW14" i="2"/>
  <c r="NR14" i="2"/>
  <c r="DF63" i="1" s="1"/>
  <c r="NQ14" i="2"/>
  <c r="NL14" i="2"/>
  <c r="DF62" i="1" s="1"/>
  <c r="NK14" i="2"/>
  <c r="OD13" i="2"/>
  <c r="DE65" i="1" s="1"/>
  <c r="OC13" i="2"/>
  <c r="NX13" i="2"/>
  <c r="DE64" i="1" s="1"/>
  <c r="NW13" i="2"/>
  <c r="NR13" i="2"/>
  <c r="DE63" i="1" s="1"/>
  <c r="NQ13" i="2"/>
  <c r="NL13" i="2"/>
  <c r="DE62" i="1" s="1"/>
  <c r="NK13" i="2"/>
  <c r="OD12" i="2"/>
  <c r="DD65" i="1" s="1"/>
  <c r="OC12" i="2"/>
  <c r="NX12" i="2"/>
  <c r="DD64" i="1" s="1"/>
  <c r="NW12" i="2"/>
  <c r="NR12" i="2"/>
  <c r="DD63" i="1" s="1"/>
  <c r="NQ12" i="2"/>
  <c r="NL12" i="2"/>
  <c r="DD62" i="1" s="1"/>
  <c r="NK12" i="2"/>
  <c r="OD11" i="2"/>
  <c r="DC65" i="1" s="1"/>
  <c r="OC11" i="2"/>
  <c r="NX11" i="2"/>
  <c r="DC64" i="1" s="1"/>
  <c r="NW11" i="2"/>
  <c r="NR11" i="2"/>
  <c r="DC63" i="1" s="1"/>
  <c r="NQ11" i="2"/>
  <c r="NL11" i="2"/>
  <c r="DC62" i="1" s="1"/>
  <c r="NK11" i="2"/>
  <c r="OD10" i="2"/>
  <c r="DB65" i="1" s="1"/>
  <c r="OC10" i="2"/>
  <c r="NX10" i="2"/>
  <c r="DB64" i="1" s="1"/>
  <c r="NW10" i="2"/>
  <c r="NR10" i="2"/>
  <c r="DB63" i="1" s="1"/>
  <c r="NQ10" i="2"/>
  <c r="NL10" i="2"/>
  <c r="DB62" i="1" s="1"/>
  <c r="NK10" i="2"/>
  <c r="OD9" i="2"/>
  <c r="DA65" i="1" s="1"/>
  <c r="OC9" i="2"/>
  <c r="NX9" i="2"/>
  <c r="DA64" i="1" s="1"/>
  <c r="NW9" i="2"/>
  <c r="NR9" i="2"/>
  <c r="DA63" i="1" s="1"/>
  <c r="NQ9" i="2"/>
  <c r="NL9" i="2"/>
  <c r="DA62" i="1" s="1"/>
  <c r="NK9" i="2"/>
  <c r="OD8" i="2"/>
  <c r="CZ65" i="1" s="1"/>
  <c r="OC8" i="2"/>
  <c r="NX8" i="2"/>
  <c r="CZ64" i="1" s="1"/>
  <c r="NW8" i="2"/>
  <c r="NR8" i="2"/>
  <c r="CZ63" i="1" s="1"/>
  <c r="NQ8" i="2"/>
  <c r="NL8" i="2"/>
  <c r="CZ62" i="1" s="1"/>
  <c r="NK8" i="2"/>
  <c r="OD7" i="2"/>
  <c r="CY65" i="1" s="1"/>
  <c r="OC7" i="2"/>
  <c r="NX7" i="2"/>
  <c r="CY64" i="1" s="1"/>
  <c r="NW7" i="2"/>
  <c r="NR7" i="2"/>
  <c r="CY63" i="1" s="1"/>
  <c r="NQ7" i="2"/>
  <c r="NL7" i="2"/>
  <c r="CY62" i="1" s="1"/>
  <c r="NK7" i="2"/>
  <c r="OD6" i="2"/>
  <c r="CX65" i="1" s="1"/>
  <c r="OC6" i="2"/>
  <c r="NX6" i="2"/>
  <c r="CX64" i="1" s="1"/>
  <c r="NW6" i="2"/>
  <c r="NR6" i="2"/>
  <c r="CX63" i="1" s="1"/>
  <c r="NQ6" i="2"/>
  <c r="NL6" i="2"/>
  <c r="CX62" i="1" s="1"/>
  <c r="NK6" i="2"/>
  <c r="OD5" i="2"/>
  <c r="CW65" i="1" s="1"/>
  <c r="OC5" i="2"/>
  <c r="NX5" i="2"/>
  <c r="CW64" i="1" s="1"/>
  <c r="NW5" i="2"/>
  <c r="NR5" i="2"/>
  <c r="CW63" i="1" s="1"/>
  <c r="NQ5" i="2"/>
  <c r="NL5" i="2"/>
  <c r="CW62" i="1" s="1"/>
  <c r="NK5" i="2"/>
  <c r="OD4" i="2"/>
  <c r="CV65" i="1" s="1"/>
  <c r="OC4" i="2"/>
  <c r="NX4" i="2"/>
  <c r="CV64" i="1" s="1"/>
  <c r="NW4" i="2"/>
  <c r="NR4" i="2"/>
  <c r="CV63" i="1" s="1"/>
  <c r="NQ4" i="2"/>
  <c r="NL4" i="2"/>
  <c r="CV62" i="1" s="1"/>
  <c r="NK4" i="2"/>
  <c r="OD3" i="2"/>
  <c r="CU65" i="1" s="1"/>
  <c r="OC3" i="2"/>
  <c r="NX3" i="2"/>
  <c r="CU64" i="1" s="1"/>
  <c r="NW3" i="2"/>
  <c r="NR3" i="2"/>
  <c r="CU63" i="1" s="1"/>
  <c r="NQ3" i="2"/>
  <c r="NL3" i="2"/>
  <c r="CU62" i="1" s="1"/>
  <c r="NK3" i="2"/>
  <c r="NF30" i="2"/>
  <c r="DV61" i="1" s="1"/>
  <c r="NE30" i="2"/>
  <c r="MZ30" i="2"/>
  <c r="DV60" i="1" s="1"/>
  <c r="MY30" i="2"/>
  <c r="MT30" i="2"/>
  <c r="DV59" i="1" s="1"/>
  <c r="MS30" i="2"/>
  <c r="MN30" i="2"/>
  <c r="DV58" i="1" s="1"/>
  <c r="MM30" i="2"/>
  <c r="NF29" i="2"/>
  <c r="DU61" i="1" s="1"/>
  <c r="NE29" i="2"/>
  <c r="MZ29" i="2"/>
  <c r="DU60" i="1" s="1"/>
  <c r="MY29" i="2"/>
  <c r="MT29" i="2"/>
  <c r="DU59" i="1" s="1"/>
  <c r="MS29" i="2"/>
  <c r="MN29" i="2"/>
  <c r="DU58" i="1" s="1"/>
  <c r="MM29" i="2"/>
  <c r="NF28" i="2"/>
  <c r="DT61" i="1" s="1"/>
  <c r="NE28" i="2"/>
  <c r="MZ28" i="2"/>
  <c r="DT60" i="1" s="1"/>
  <c r="MY28" i="2"/>
  <c r="MT28" i="2"/>
  <c r="DT59" i="1" s="1"/>
  <c r="MS28" i="2"/>
  <c r="MN28" i="2"/>
  <c r="DT58" i="1" s="1"/>
  <c r="MM28" i="2"/>
  <c r="NF27" i="2"/>
  <c r="DS61" i="1" s="1"/>
  <c r="NE27" i="2"/>
  <c r="MZ27" i="2"/>
  <c r="DS60" i="1" s="1"/>
  <c r="MY27" i="2"/>
  <c r="MT27" i="2"/>
  <c r="DS59" i="1" s="1"/>
  <c r="MS27" i="2"/>
  <c r="MN27" i="2"/>
  <c r="DS58" i="1" s="1"/>
  <c r="MM27" i="2"/>
  <c r="NF26" i="2"/>
  <c r="DR61" i="1" s="1"/>
  <c r="NE26" i="2"/>
  <c r="MZ26" i="2"/>
  <c r="DR60" i="1" s="1"/>
  <c r="MY26" i="2"/>
  <c r="MT26" i="2"/>
  <c r="DR59" i="1" s="1"/>
  <c r="MS26" i="2"/>
  <c r="MN26" i="2"/>
  <c r="DR58" i="1" s="1"/>
  <c r="MM26" i="2"/>
  <c r="NF25" i="2"/>
  <c r="DQ61" i="1" s="1"/>
  <c r="NE25" i="2"/>
  <c r="MZ25" i="2"/>
  <c r="DQ60" i="1" s="1"/>
  <c r="MY25" i="2"/>
  <c r="MT25" i="2"/>
  <c r="DQ59" i="1" s="1"/>
  <c r="MS25" i="2"/>
  <c r="MN25" i="2"/>
  <c r="DQ58" i="1" s="1"/>
  <c r="MM25" i="2"/>
  <c r="NF24" i="2"/>
  <c r="DP61" i="1" s="1"/>
  <c r="NE24" i="2"/>
  <c r="MZ24" i="2"/>
  <c r="DP60" i="1" s="1"/>
  <c r="MY24" i="2"/>
  <c r="MT24" i="2"/>
  <c r="DP59" i="1" s="1"/>
  <c r="MS24" i="2"/>
  <c r="MN24" i="2"/>
  <c r="DP58" i="1" s="1"/>
  <c r="MM24" i="2"/>
  <c r="NF23" i="2"/>
  <c r="DO61" i="1" s="1"/>
  <c r="NE23" i="2"/>
  <c r="MZ23" i="2"/>
  <c r="DO60" i="1" s="1"/>
  <c r="MY23" i="2"/>
  <c r="MT23" i="2"/>
  <c r="DO59" i="1" s="1"/>
  <c r="MS23" i="2"/>
  <c r="MN23" i="2"/>
  <c r="DO58" i="1" s="1"/>
  <c r="MM23" i="2"/>
  <c r="NF22" i="2"/>
  <c r="DN61" i="1" s="1"/>
  <c r="NE22" i="2"/>
  <c r="MZ22" i="2"/>
  <c r="DN60" i="1" s="1"/>
  <c r="MY22" i="2"/>
  <c r="MT22" i="2"/>
  <c r="DN59" i="1" s="1"/>
  <c r="MS22" i="2"/>
  <c r="MN22" i="2"/>
  <c r="DN58" i="1" s="1"/>
  <c r="MM22" i="2"/>
  <c r="NF21" i="2"/>
  <c r="DM61" i="1" s="1"/>
  <c r="NE21" i="2"/>
  <c r="MZ21" i="2"/>
  <c r="DM60" i="1" s="1"/>
  <c r="MY21" i="2"/>
  <c r="MT21" i="2"/>
  <c r="DM59" i="1" s="1"/>
  <c r="MS21" i="2"/>
  <c r="MN21" i="2"/>
  <c r="DM58" i="1" s="1"/>
  <c r="MM21" i="2"/>
  <c r="NF20" i="2"/>
  <c r="DL61" i="1" s="1"/>
  <c r="NE20" i="2"/>
  <c r="MZ20" i="2"/>
  <c r="DL60" i="1" s="1"/>
  <c r="MY20" i="2"/>
  <c r="MT20" i="2"/>
  <c r="DL59" i="1" s="1"/>
  <c r="MS20" i="2"/>
  <c r="MN20" i="2"/>
  <c r="DL58" i="1" s="1"/>
  <c r="MM20" i="2"/>
  <c r="NF19" i="2"/>
  <c r="DK61" i="1" s="1"/>
  <c r="NE19" i="2"/>
  <c r="MZ19" i="2"/>
  <c r="DK60" i="1" s="1"/>
  <c r="MY19" i="2"/>
  <c r="MT19" i="2"/>
  <c r="DK59" i="1" s="1"/>
  <c r="MS19" i="2"/>
  <c r="MN19" i="2"/>
  <c r="DK58" i="1" s="1"/>
  <c r="MM19" i="2"/>
  <c r="NF18" i="2"/>
  <c r="DJ61" i="1" s="1"/>
  <c r="NE18" i="2"/>
  <c r="MZ18" i="2"/>
  <c r="DJ60" i="1" s="1"/>
  <c r="MY18" i="2"/>
  <c r="MT18" i="2"/>
  <c r="DJ59" i="1" s="1"/>
  <c r="MS18" i="2"/>
  <c r="MN18" i="2"/>
  <c r="DJ58" i="1" s="1"/>
  <c r="MM18" i="2"/>
  <c r="NF17" i="2"/>
  <c r="DI61" i="1" s="1"/>
  <c r="NE17" i="2"/>
  <c r="MZ17" i="2"/>
  <c r="DI60" i="1" s="1"/>
  <c r="MY17" i="2"/>
  <c r="MT17" i="2"/>
  <c r="DI59" i="1" s="1"/>
  <c r="MS17" i="2"/>
  <c r="MN17" i="2"/>
  <c r="DI58" i="1" s="1"/>
  <c r="MM17" i="2"/>
  <c r="NF16" i="2"/>
  <c r="DH61" i="1" s="1"/>
  <c r="NE16" i="2"/>
  <c r="MZ16" i="2"/>
  <c r="DH60" i="1" s="1"/>
  <c r="MY16" i="2"/>
  <c r="MT16" i="2"/>
  <c r="DH59" i="1" s="1"/>
  <c r="MS16" i="2"/>
  <c r="MN16" i="2"/>
  <c r="DH58" i="1" s="1"/>
  <c r="MM16" i="2"/>
  <c r="NF15" i="2"/>
  <c r="DG61" i="1" s="1"/>
  <c r="NE15" i="2"/>
  <c r="MZ15" i="2"/>
  <c r="DG60" i="1" s="1"/>
  <c r="MY15" i="2"/>
  <c r="MT15" i="2"/>
  <c r="DG59" i="1" s="1"/>
  <c r="MS15" i="2"/>
  <c r="MN15" i="2"/>
  <c r="DG58" i="1" s="1"/>
  <c r="MM15" i="2"/>
  <c r="NF14" i="2"/>
  <c r="DF61" i="1" s="1"/>
  <c r="NE14" i="2"/>
  <c r="MZ14" i="2"/>
  <c r="DF60" i="1" s="1"/>
  <c r="MY14" i="2"/>
  <c r="MT14" i="2"/>
  <c r="DF59" i="1" s="1"/>
  <c r="MS14" i="2"/>
  <c r="MN14" i="2"/>
  <c r="DF58" i="1" s="1"/>
  <c r="MM14" i="2"/>
  <c r="NF13" i="2"/>
  <c r="DE61" i="1" s="1"/>
  <c r="NE13" i="2"/>
  <c r="MZ13" i="2"/>
  <c r="DE60" i="1" s="1"/>
  <c r="MY13" i="2"/>
  <c r="MT13" i="2"/>
  <c r="DE59" i="1" s="1"/>
  <c r="MS13" i="2"/>
  <c r="MN13" i="2"/>
  <c r="DE58" i="1" s="1"/>
  <c r="MM13" i="2"/>
  <c r="NF12" i="2"/>
  <c r="DD61" i="1" s="1"/>
  <c r="NE12" i="2"/>
  <c r="MZ12" i="2"/>
  <c r="DD60" i="1" s="1"/>
  <c r="MY12" i="2"/>
  <c r="MT12" i="2"/>
  <c r="DD59" i="1" s="1"/>
  <c r="MS12" i="2"/>
  <c r="MN12" i="2"/>
  <c r="DD58" i="1" s="1"/>
  <c r="MM12" i="2"/>
  <c r="NF11" i="2"/>
  <c r="DC61" i="1" s="1"/>
  <c r="NE11" i="2"/>
  <c r="MZ11" i="2"/>
  <c r="DC60" i="1" s="1"/>
  <c r="MY11" i="2"/>
  <c r="MT11" i="2"/>
  <c r="DC59" i="1" s="1"/>
  <c r="MS11" i="2"/>
  <c r="MN11" i="2"/>
  <c r="DC58" i="1" s="1"/>
  <c r="MM11" i="2"/>
  <c r="NF10" i="2"/>
  <c r="DB61" i="1" s="1"/>
  <c r="NE10" i="2"/>
  <c r="MZ10" i="2"/>
  <c r="DB60" i="1" s="1"/>
  <c r="MY10" i="2"/>
  <c r="MT10" i="2"/>
  <c r="DB59" i="1" s="1"/>
  <c r="MS10" i="2"/>
  <c r="MN10" i="2"/>
  <c r="DB58" i="1" s="1"/>
  <c r="MM10" i="2"/>
  <c r="NF9" i="2"/>
  <c r="DA61" i="1" s="1"/>
  <c r="NE9" i="2"/>
  <c r="MZ9" i="2"/>
  <c r="DA60" i="1" s="1"/>
  <c r="MY9" i="2"/>
  <c r="MT9" i="2"/>
  <c r="DA59" i="1" s="1"/>
  <c r="MS9" i="2"/>
  <c r="MN9" i="2"/>
  <c r="DA58" i="1" s="1"/>
  <c r="MM9" i="2"/>
  <c r="NF8" i="2"/>
  <c r="CZ61" i="1" s="1"/>
  <c r="NE8" i="2"/>
  <c r="MZ8" i="2"/>
  <c r="CZ60" i="1" s="1"/>
  <c r="MY8" i="2"/>
  <c r="MT8" i="2"/>
  <c r="CZ59" i="1" s="1"/>
  <c r="MS8" i="2"/>
  <c r="MN8" i="2"/>
  <c r="CZ58" i="1" s="1"/>
  <c r="MM8" i="2"/>
  <c r="NF7" i="2"/>
  <c r="CY61" i="1" s="1"/>
  <c r="NE7" i="2"/>
  <c r="MZ7" i="2"/>
  <c r="CY60" i="1" s="1"/>
  <c r="MY7" i="2"/>
  <c r="MT7" i="2"/>
  <c r="CY59" i="1" s="1"/>
  <c r="MS7" i="2"/>
  <c r="MN7" i="2"/>
  <c r="CY58" i="1" s="1"/>
  <c r="MM7" i="2"/>
  <c r="NF6" i="2"/>
  <c r="CX61" i="1" s="1"/>
  <c r="NE6" i="2"/>
  <c r="MZ6" i="2"/>
  <c r="CX60" i="1" s="1"/>
  <c r="MY6" i="2"/>
  <c r="MT6" i="2"/>
  <c r="CX59" i="1" s="1"/>
  <c r="MS6" i="2"/>
  <c r="MN6" i="2"/>
  <c r="CX58" i="1" s="1"/>
  <c r="MM6" i="2"/>
  <c r="NF5" i="2"/>
  <c r="CW61" i="1" s="1"/>
  <c r="NE5" i="2"/>
  <c r="MZ5" i="2"/>
  <c r="CW60" i="1" s="1"/>
  <c r="MY5" i="2"/>
  <c r="MT5" i="2"/>
  <c r="CW59" i="1" s="1"/>
  <c r="MS5" i="2"/>
  <c r="MN5" i="2"/>
  <c r="CW58" i="1" s="1"/>
  <c r="MM5" i="2"/>
  <c r="NF4" i="2"/>
  <c r="CV61" i="1" s="1"/>
  <c r="NE4" i="2"/>
  <c r="MZ4" i="2"/>
  <c r="CV60" i="1" s="1"/>
  <c r="MY4" i="2"/>
  <c r="MT4" i="2"/>
  <c r="CV59" i="1" s="1"/>
  <c r="MS4" i="2"/>
  <c r="MN4" i="2"/>
  <c r="CV58" i="1" s="1"/>
  <c r="MM4" i="2"/>
  <c r="NF3" i="2"/>
  <c r="CU61" i="1" s="1"/>
  <c r="NE3" i="2"/>
  <c r="MZ3" i="2"/>
  <c r="CU60" i="1" s="1"/>
  <c r="MY3" i="2"/>
  <c r="MT3" i="2"/>
  <c r="CU59" i="1" s="1"/>
  <c r="MS3" i="2"/>
  <c r="MN3" i="2"/>
  <c r="CU58" i="1" s="1"/>
  <c r="MM3" i="2"/>
  <c r="MC1" i="2"/>
  <c r="LW1" i="2"/>
  <c r="MH30" i="2"/>
  <c r="DV57" i="1" s="1"/>
  <c r="MG30" i="2"/>
  <c r="MB30" i="2"/>
  <c r="DV56" i="1" s="1"/>
  <c r="MA30" i="2"/>
  <c r="MH29" i="2"/>
  <c r="DU57" i="1" s="1"/>
  <c r="MG29" i="2"/>
  <c r="MB29" i="2"/>
  <c r="DU56" i="1" s="1"/>
  <c r="MA29" i="2"/>
  <c r="MH28" i="2"/>
  <c r="DT57" i="1" s="1"/>
  <c r="MG28" i="2"/>
  <c r="MB28" i="2"/>
  <c r="DT56" i="1" s="1"/>
  <c r="MA28" i="2"/>
  <c r="MH27" i="2"/>
  <c r="DS57" i="1" s="1"/>
  <c r="MG27" i="2"/>
  <c r="MB27" i="2"/>
  <c r="DS56" i="1" s="1"/>
  <c r="MA27" i="2"/>
  <c r="MH26" i="2"/>
  <c r="DR57" i="1" s="1"/>
  <c r="MG26" i="2"/>
  <c r="MB26" i="2"/>
  <c r="DR56" i="1" s="1"/>
  <c r="MA26" i="2"/>
  <c r="MH25" i="2"/>
  <c r="DQ57" i="1" s="1"/>
  <c r="MG25" i="2"/>
  <c r="MB25" i="2"/>
  <c r="DQ56" i="1" s="1"/>
  <c r="MA25" i="2"/>
  <c r="MH24" i="2"/>
  <c r="DP57" i="1" s="1"/>
  <c r="MG24" i="2"/>
  <c r="MB24" i="2"/>
  <c r="DP56" i="1" s="1"/>
  <c r="MA24" i="2"/>
  <c r="MH23" i="2"/>
  <c r="DO57" i="1" s="1"/>
  <c r="MG23" i="2"/>
  <c r="MB23" i="2"/>
  <c r="DO56" i="1" s="1"/>
  <c r="MA23" i="2"/>
  <c r="MH22" i="2"/>
  <c r="DN57" i="1" s="1"/>
  <c r="MG22" i="2"/>
  <c r="MB22" i="2"/>
  <c r="DN56" i="1" s="1"/>
  <c r="MA22" i="2"/>
  <c r="MH21" i="2"/>
  <c r="DM57" i="1" s="1"/>
  <c r="MG21" i="2"/>
  <c r="MB21" i="2"/>
  <c r="DM56" i="1" s="1"/>
  <c r="MA21" i="2"/>
  <c r="MH20" i="2"/>
  <c r="DL57" i="1" s="1"/>
  <c r="MG20" i="2"/>
  <c r="MB20" i="2"/>
  <c r="DL56" i="1" s="1"/>
  <c r="MA20" i="2"/>
  <c r="MH19" i="2"/>
  <c r="DK57" i="1" s="1"/>
  <c r="MG19" i="2"/>
  <c r="MB19" i="2"/>
  <c r="DK56" i="1" s="1"/>
  <c r="MA19" i="2"/>
  <c r="MH18" i="2"/>
  <c r="DJ57" i="1" s="1"/>
  <c r="MG18" i="2"/>
  <c r="MB18" i="2"/>
  <c r="DJ56" i="1" s="1"/>
  <c r="MA18" i="2"/>
  <c r="MH17" i="2"/>
  <c r="DI57" i="1" s="1"/>
  <c r="MG17" i="2"/>
  <c r="MB17" i="2"/>
  <c r="DI56" i="1" s="1"/>
  <c r="MA17" i="2"/>
  <c r="MH16" i="2"/>
  <c r="DH57" i="1" s="1"/>
  <c r="MG16" i="2"/>
  <c r="MB16" i="2"/>
  <c r="DH56" i="1" s="1"/>
  <c r="MA16" i="2"/>
  <c r="MH15" i="2"/>
  <c r="DG57" i="1" s="1"/>
  <c r="MG15" i="2"/>
  <c r="MB15" i="2"/>
  <c r="DG56" i="1" s="1"/>
  <c r="MA15" i="2"/>
  <c r="MH14" i="2"/>
  <c r="DF57" i="1" s="1"/>
  <c r="MG14" i="2"/>
  <c r="MB14" i="2"/>
  <c r="DF56" i="1" s="1"/>
  <c r="MA14" i="2"/>
  <c r="MH13" i="2"/>
  <c r="DE57" i="1" s="1"/>
  <c r="MG13" i="2"/>
  <c r="MB13" i="2"/>
  <c r="DE56" i="1" s="1"/>
  <c r="MA13" i="2"/>
  <c r="MH12" i="2"/>
  <c r="DD57" i="1" s="1"/>
  <c r="MG12" i="2"/>
  <c r="MB12" i="2"/>
  <c r="DD56" i="1" s="1"/>
  <c r="MA12" i="2"/>
  <c r="MH11" i="2"/>
  <c r="DC57" i="1" s="1"/>
  <c r="MG11" i="2"/>
  <c r="MB11" i="2"/>
  <c r="DC56" i="1" s="1"/>
  <c r="MA11" i="2"/>
  <c r="MH10" i="2"/>
  <c r="DB57" i="1" s="1"/>
  <c r="MG10" i="2"/>
  <c r="MB10" i="2"/>
  <c r="DB56" i="1" s="1"/>
  <c r="MA10" i="2"/>
  <c r="MH9" i="2"/>
  <c r="DA57" i="1" s="1"/>
  <c r="MG9" i="2"/>
  <c r="MB9" i="2"/>
  <c r="DA56" i="1" s="1"/>
  <c r="MA9" i="2"/>
  <c r="MH8" i="2"/>
  <c r="CZ57" i="1" s="1"/>
  <c r="MG8" i="2"/>
  <c r="MB8" i="2"/>
  <c r="CZ56" i="1" s="1"/>
  <c r="MA8" i="2"/>
  <c r="MH7" i="2"/>
  <c r="CY57" i="1" s="1"/>
  <c r="MG7" i="2"/>
  <c r="MB7" i="2"/>
  <c r="CY56" i="1" s="1"/>
  <c r="MA7" i="2"/>
  <c r="MH6" i="2"/>
  <c r="CX57" i="1" s="1"/>
  <c r="MG6" i="2"/>
  <c r="MB6" i="2"/>
  <c r="CX56" i="1" s="1"/>
  <c r="MA6" i="2"/>
  <c r="MH5" i="2"/>
  <c r="CW57" i="1" s="1"/>
  <c r="MG5" i="2"/>
  <c r="MB5" i="2"/>
  <c r="CW56" i="1" s="1"/>
  <c r="MA5" i="2"/>
  <c r="MH4" i="2"/>
  <c r="CV57" i="1" s="1"/>
  <c r="MG4" i="2"/>
  <c r="MB4" i="2"/>
  <c r="CV56" i="1" s="1"/>
  <c r="MA4" i="2"/>
  <c r="MH3" i="2"/>
  <c r="CU57" i="1" s="1"/>
  <c r="MG3" i="2"/>
  <c r="MB3" i="2"/>
  <c r="CU56" i="1" s="1"/>
  <c r="MA3" i="2"/>
  <c r="LQ1" i="2"/>
  <c r="LK1" i="2"/>
  <c r="CC58" i="1" l="1"/>
  <c r="CF58" i="1"/>
  <c r="CI58" i="1"/>
  <c r="CL58" i="1"/>
  <c r="CO58" i="1"/>
  <c r="CR58" i="1"/>
  <c r="CB58" i="1"/>
  <c r="CE58" i="1"/>
  <c r="CH58" i="1"/>
  <c r="CK58" i="1"/>
  <c r="CN58" i="1"/>
  <c r="CQ58" i="1"/>
  <c r="CA58" i="1"/>
  <c r="CD58" i="1"/>
  <c r="CG58" i="1"/>
  <c r="CJ58" i="1"/>
  <c r="CM58" i="1"/>
  <c r="CP58" i="1"/>
  <c r="BQ58" i="1"/>
  <c r="BT58" i="1"/>
  <c r="BW58" i="1"/>
  <c r="BR58" i="1"/>
  <c r="BS58" i="1"/>
  <c r="BV58" i="1"/>
  <c r="BY58" i="1"/>
  <c r="BU58" i="1"/>
  <c r="BZ58" i="1"/>
  <c r="BX58" i="1"/>
  <c r="CG62" i="1"/>
  <c r="CJ62" i="1"/>
  <c r="CM62" i="1"/>
  <c r="CP62" i="1"/>
  <c r="BZ62" i="1"/>
  <c r="CC62" i="1"/>
  <c r="CF62" i="1"/>
  <c r="CI62" i="1"/>
  <c r="CL62" i="1"/>
  <c r="CO62" i="1"/>
  <c r="CR62" i="1"/>
  <c r="CB62" i="1"/>
  <c r="CE62" i="1"/>
  <c r="CH62" i="1"/>
  <c r="CK62" i="1"/>
  <c r="CN62" i="1"/>
  <c r="CQ62" i="1"/>
  <c r="CA62" i="1"/>
  <c r="CD62" i="1"/>
  <c r="BU62" i="1"/>
  <c r="BX62" i="1"/>
  <c r="BQ62" i="1"/>
  <c r="BT62" i="1"/>
  <c r="BS62" i="1"/>
  <c r="BW62" i="1"/>
  <c r="BR62" i="1"/>
  <c r="BV62" i="1"/>
  <c r="BY62" i="1"/>
  <c r="CK66" i="1"/>
  <c r="CN66" i="1"/>
  <c r="CQ66" i="1"/>
  <c r="CA66" i="1"/>
  <c r="CD66" i="1"/>
  <c r="CG66" i="1"/>
  <c r="CJ66" i="1"/>
  <c r="CM66" i="1"/>
  <c r="CP66" i="1"/>
  <c r="BZ66" i="1"/>
  <c r="CC66" i="1"/>
  <c r="CF66" i="1"/>
  <c r="CI66" i="1"/>
  <c r="CL66" i="1"/>
  <c r="CO66" i="1"/>
  <c r="CR66" i="1"/>
  <c r="CB66" i="1"/>
  <c r="CE66" i="1"/>
  <c r="CH66" i="1"/>
  <c r="BY66" i="1"/>
  <c r="BT66" i="1"/>
  <c r="BR66" i="1"/>
  <c r="BU66" i="1"/>
  <c r="BX66" i="1"/>
  <c r="BQ66" i="1"/>
  <c r="BW66" i="1"/>
  <c r="BS66" i="1"/>
  <c r="BV66" i="1"/>
  <c r="CO70" i="1"/>
  <c r="CR70" i="1"/>
  <c r="CB70" i="1"/>
  <c r="CE70" i="1"/>
  <c r="CH70" i="1"/>
  <c r="CK70" i="1"/>
  <c r="CN70" i="1"/>
  <c r="CQ70" i="1"/>
  <c r="CA70" i="1"/>
  <c r="CD70" i="1"/>
  <c r="CG70" i="1"/>
  <c r="CJ70" i="1"/>
  <c r="CM70" i="1"/>
  <c r="CP70" i="1"/>
  <c r="BZ70" i="1"/>
  <c r="CC70" i="1"/>
  <c r="CF70" i="1"/>
  <c r="CI70" i="1"/>
  <c r="CL70" i="1"/>
  <c r="BS70" i="1"/>
  <c r="BV70" i="1"/>
  <c r="BQ70" i="1"/>
  <c r="BY70" i="1"/>
  <c r="BR70" i="1"/>
  <c r="BU70" i="1"/>
  <c r="BX70" i="1"/>
  <c r="BT70" i="1"/>
  <c r="BW70" i="1"/>
  <c r="CF57" i="1"/>
  <c r="CI57" i="1"/>
  <c r="CL57" i="1"/>
  <c r="CO57" i="1"/>
  <c r="CR57" i="1"/>
  <c r="CB57" i="1"/>
  <c r="CE57" i="1"/>
  <c r="CH57" i="1"/>
  <c r="CK57" i="1"/>
  <c r="CN57" i="1"/>
  <c r="CQ57" i="1"/>
  <c r="CA57" i="1"/>
  <c r="CD57" i="1"/>
  <c r="CG57" i="1"/>
  <c r="CJ57" i="1"/>
  <c r="CM57" i="1"/>
  <c r="CP57" i="1"/>
  <c r="CC57" i="1"/>
  <c r="BT57" i="1"/>
  <c r="BW57" i="1"/>
  <c r="BS57" i="1"/>
  <c r="BV57" i="1"/>
  <c r="BQ57" i="1"/>
  <c r="BY57" i="1"/>
  <c r="BR57" i="1"/>
  <c r="BU57" i="1"/>
  <c r="BZ57" i="1"/>
  <c r="BX57" i="1"/>
  <c r="CJ61" i="1"/>
  <c r="CM61" i="1"/>
  <c r="CP61" i="1"/>
  <c r="BZ61" i="1"/>
  <c r="CC61" i="1"/>
  <c r="CF61" i="1"/>
  <c r="CI61" i="1"/>
  <c r="CL61" i="1"/>
  <c r="CO61" i="1"/>
  <c r="CR61" i="1"/>
  <c r="CB61" i="1"/>
  <c r="CE61" i="1"/>
  <c r="CH61" i="1"/>
  <c r="CK61" i="1"/>
  <c r="CN61" i="1"/>
  <c r="CQ61" i="1"/>
  <c r="CA61" i="1"/>
  <c r="CD61" i="1"/>
  <c r="CG61" i="1"/>
  <c r="BX61" i="1"/>
  <c r="BQ61" i="1"/>
  <c r="BT61" i="1"/>
  <c r="BW61" i="1"/>
  <c r="BS61" i="1"/>
  <c r="BV61" i="1"/>
  <c r="BR61" i="1"/>
  <c r="BY61" i="1"/>
  <c r="BU61" i="1"/>
  <c r="CN65" i="1"/>
  <c r="CQ65" i="1"/>
  <c r="CA65" i="1"/>
  <c r="CD65" i="1"/>
  <c r="CG65" i="1"/>
  <c r="CJ65" i="1"/>
  <c r="CM65" i="1"/>
  <c r="CP65" i="1"/>
  <c r="BZ65" i="1"/>
  <c r="CC65" i="1"/>
  <c r="CF65" i="1"/>
  <c r="CI65" i="1"/>
  <c r="CL65" i="1"/>
  <c r="CO65" i="1"/>
  <c r="CR65" i="1"/>
  <c r="CB65" i="1"/>
  <c r="CE65" i="1"/>
  <c r="CH65" i="1"/>
  <c r="CK65" i="1"/>
  <c r="BR65" i="1"/>
  <c r="BU65" i="1"/>
  <c r="BX65" i="1"/>
  <c r="BQ65" i="1"/>
  <c r="BT65" i="1"/>
  <c r="BW65" i="1"/>
  <c r="BS65" i="1"/>
  <c r="BV65" i="1"/>
  <c r="BY65" i="1"/>
  <c r="CR69" i="1"/>
  <c r="CB69" i="1"/>
  <c r="CE69" i="1"/>
  <c r="CH69" i="1"/>
  <c r="CK69" i="1"/>
  <c r="CN69" i="1"/>
  <c r="CQ69" i="1"/>
  <c r="CA69" i="1"/>
  <c r="CD69" i="1"/>
  <c r="CG69" i="1"/>
  <c r="CJ69" i="1"/>
  <c r="CM69" i="1"/>
  <c r="CP69" i="1"/>
  <c r="BZ69" i="1"/>
  <c r="CC69" i="1"/>
  <c r="CF69" i="1"/>
  <c r="CI69" i="1"/>
  <c r="CL69" i="1"/>
  <c r="CO69" i="1"/>
  <c r="BS69" i="1"/>
  <c r="BV69" i="1"/>
  <c r="BY69" i="1"/>
  <c r="BR69" i="1"/>
  <c r="BU69" i="1"/>
  <c r="BX69" i="1"/>
  <c r="BQ69" i="1"/>
  <c r="BT69" i="1"/>
  <c r="BW69" i="1"/>
  <c r="CF73" i="1"/>
  <c r="CI73" i="1"/>
  <c r="CL73" i="1"/>
  <c r="CO73" i="1"/>
  <c r="CR73" i="1"/>
  <c r="CB73" i="1"/>
  <c r="CE73" i="1"/>
  <c r="CH73" i="1"/>
  <c r="CK73" i="1"/>
  <c r="CN73" i="1"/>
  <c r="CQ73" i="1"/>
  <c r="CA73" i="1"/>
  <c r="CD73" i="1"/>
  <c r="CG73" i="1"/>
  <c r="CJ73" i="1"/>
  <c r="CM73" i="1"/>
  <c r="CP73" i="1"/>
  <c r="CC73" i="1"/>
  <c r="BZ73" i="1"/>
  <c r="BT73" i="1"/>
  <c r="BW73" i="1"/>
  <c r="BR73" i="1"/>
  <c r="BS73" i="1"/>
  <c r="BV73" i="1"/>
  <c r="BY73" i="1"/>
  <c r="BU73" i="1"/>
  <c r="BX73" i="1"/>
  <c r="BQ73" i="1"/>
  <c r="CI56" i="1"/>
  <c r="CL56" i="1"/>
  <c r="CO56" i="1"/>
  <c r="CR56" i="1"/>
  <c r="CB56" i="1"/>
  <c r="CE56" i="1"/>
  <c r="CH56" i="1"/>
  <c r="CK56" i="1"/>
  <c r="CN56" i="1"/>
  <c r="CQ56" i="1"/>
  <c r="CA56" i="1"/>
  <c r="CD56" i="1"/>
  <c r="CG56" i="1"/>
  <c r="CJ56" i="1"/>
  <c r="CM56" i="1"/>
  <c r="CP56" i="1"/>
  <c r="CC56" i="1"/>
  <c r="CF56" i="1"/>
  <c r="BW56" i="1"/>
  <c r="BR56" i="1"/>
  <c r="BS56" i="1"/>
  <c r="BV56" i="1"/>
  <c r="BT56" i="1"/>
  <c r="BY56" i="1"/>
  <c r="BQ56" i="1"/>
  <c r="BU56" i="1"/>
  <c r="BZ56" i="1"/>
  <c r="BX56" i="1"/>
  <c r="CM60" i="1"/>
  <c r="CP60" i="1"/>
  <c r="BZ60" i="1"/>
  <c r="CC60" i="1"/>
  <c r="CF60" i="1"/>
  <c r="CI60" i="1"/>
  <c r="CL60" i="1"/>
  <c r="CO60" i="1"/>
  <c r="CR60" i="1"/>
  <c r="CB60" i="1"/>
  <c r="CE60" i="1"/>
  <c r="CH60" i="1"/>
  <c r="CK60" i="1"/>
  <c r="CN60" i="1"/>
  <c r="CQ60" i="1"/>
  <c r="CA60" i="1"/>
  <c r="CD60" i="1"/>
  <c r="CG60" i="1"/>
  <c r="CJ60" i="1"/>
  <c r="BQ60" i="1"/>
  <c r="BT60" i="1"/>
  <c r="BV60" i="1"/>
  <c r="BW60" i="1"/>
  <c r="BS60" i="1"/>
  <c r="BR60" i="1"/>
  <c r="BY60" i="1"/>
  <c r="BU60" i="1"/>
  <c r="BX60" i="1"/>
  <c r="CQ64" i="1"/>
  <c r="CA64" i="1"/>
  <c r="CD64" i="1"/>
  <c r="CG64" i="1"/>
  <c r="CJ64" i="1"/>
  <c r="CM64" i="1"/>
  <c r="CP64" i="1"/>
  <c r="BZ64" i="1"/>
  <c r="CC64" i="1"/>
  <c r="CF64" i="1"/>
  <c r="CI64" i="1"/>
  <c r="CL64" i="1"/>
  <c r="CO64" i="1"/>
  <c r="CR64" i="1"/>
  <c r="CB64" i="1"/>
  <c r="CE64" i="1"/>
  <c r="CH64" i="1"/>
  <c r="CK64" i="1"/>
  <c r="CN64" i="1"/>
  <c r="BR64" i="1"/>
  <c r="BS64" i="1"/>
  <c r="BU64" i="1"/>
  <c r="BX64" i="1"/>
  <c r="BQ64" i="1"/>
  <c r="BT64" i="1"/>
  <c r="BW64" i="1"/>
  <c r="BV64" i="1"/>
  <c r="BY64" i="1"/>
  <c r="CE68" i="1"/>
  <c r="CH68" i="1"/>
  <c r="CK68" i="1"/>
  <c r="CN68" i="1"/>
  <c r="CQ68" i="1"/>
  <c r="CA68" i="1"/>
  <c r="CD68" i="1"/>
  <c r="CG68" i="1"/>
  <c r="CJ68" i="1"/>
  <c r="CM68" i="1"/>
  <c r="CP68" i="1"/>
  <c r="BZ68" i="1"/>
  <c r="CC68" i="1"/>
  <c r="CF68" i="1"/>
  <c r="CI68" i="1"/>
  <c r="CL68" i="1"/>
  <c r="CO68" i="1"/>
  <c r="CR68" i="1"/>
  <c r="CB68" i="1"/>
  <c r="BS68" i="1"/>
  <c r="BV68" i="1"/>
  <c r="BY68" i="1"/>
  <c r="BT68" i="1"/>
  <c r="BQ68" i="1"/>
  <c r="BR68" i="1"/>
  <c r="BU68" i="1"/>
  <c r="BX68" i="1"/>
  <c r="BW68" i="1"/>
  <c r="CI72" i="1"/>
  <c r="CL72" i="1"/>
  <c r="CO72" i="1"/>
  <c r="CR72" i="1"/>
  <c r="CB72" i="1"/>
  <c r="CE72" i="1"/>
  <c r="CH72" i="1"/>
  <c r="CK72" i="1"/>
  <c r="CN72" i="1"/>
  <c r="CQ72" i="1"/>
  <c r="CA72" i="1"/>
  <c r="CD72" i="1"/>
  <c r="CG72" i="1"/>
  <c r="CJ72" i="1"/>
  <c r="CM72" i="1"/>
  <c r="CP72" i="1"/>
  <c r="CC72" i="1"/>
  <c r="CF72" i="1"/>
  <c r="BW72" i="1"/>
  <c r="BS72" i="1"/>
  <c r="BV72" i="1"/>
  <c r="BY72" i="1"/>
  <c r="BR72" i="1"/>
  <c r="BU72" i="1"/>
  <c r="BQ72" i="1"/>
  <c r="BX72" i="1"/>
  <c r="BT72" i="1"/>
  <c r="BZ72" i="1"/>
  <c r="CP59" i="1"/>
  <c r="BZ59" i="1"/>
  <c r="CC59" i="1"/>
  <c r="CF59" i="1"/>
  <c r="CI59" i="1"/>
  <c r="CL59" i="1"/>
  <c r="CO59" i="1"/>
  <c r="CR59" i="1"/>
  <c r="CB59" i="1"/>
  <c r="CE59" i="1"/>
  <c r="CH59" i="1"/>
  <c r="CK59" i="1"/>
  <c r="CN59" i="1"/>
  <c r="CQ59" i="1"/>
  <c r="CA59" i="1"/>
  <c r="CD59" i="1"/>
  <c r="CG59" i="1"/>
  <c r="CJ59" i="1"/>
  <c r="CM59" i="1"/>
  <c r="BQ59" i="1"/>
  <c r="BT59" i="1"/>
  <c r="BW59" i="1"/>
  <c r="BS59" i="1"/>
  <c r="BV59" i="1"/>
  <c r="BY59" i="1"/>
  <c r="BR59" i="1"/>
  <c r="BU59" i="1"/>
  <c r="BX59" i="1"/>
  <c r="CD63" i="1"/>
  <c r="CG63" i="1"/>
  <c r="CJ63" i="1"/>
  <c r="CM63" i="1"/>
  <c r="CP63" i="1"/>
  <c r="BZ63" i="1"/>
  <c r="CC63" i="1"/>
  <c r="CF63" i="1"/>
  <c r="CI63" i="1"/>
  <c r="CL63" i="1"/>
  <c r="CO63" i="1"/>
  <c r="CR63" i="1"/>
  <c r="CB63" i="1"/>
  <c r="CE63" i="1"/>
  <c r="CH63" i="1"/>
  <c r="CK63" i="1"/>
  <c r="CN63" i="1"/>
  <c r="CQ63" i="1"/>
  <c r="CA63" i="1"/>
  <c r="BR63" i="1"/>
  <c r="BU63" i="1"/>
  <c r="BX63" i="1"/>
  <c r="BQ63" i="1"/>
  <c r="BT63" i="1"/>
  <c r="BW63" i="1"/>
  <c r="BS63" i="1"/>
  <c r="BV63" i="1"/>
  <c r="BY63" i="1"/>
  <c r="CH67" i="1"/>
  <c r="CK67" i="1"/>
  <c r="CN67" i="1"/>
  <c r="CQ67" i="1"/>
  <c r="CA67" i="1"/>
  <c r="CD67" i="1"/>
  <c r="CG67" i="1"/>
  <c r="CJ67" i="1"/>
  <c r="CM67" i="1"/>
  <c r="CP67" i="1"/>
  <c r="BZ67" i="1"/>
  <c r="CC67" i="1"/>
  <c r="CF67" i="1"/>
  <c r="CI67" i="1"/>
  <c r="CL67" i="1"/>
  <c r="CO67" i="1"/>
  <c r="CR67" i="1"/>
  <c r="CB67" i="1"/>
  <c r="CE67" i="1"/>
  <c r="BV67" i="1"/>
  <c r="BY67" i="1"/>
  <c r="BQ67" i="1"/>
  <c r="BR67" i="1"/>
  <c r="BU67" i="1"/>
  <c r="BT67" i="1"/>
  <c r="BX67" i="1"/>
  <c r="BS67" i="1"/>
  <c r="BW67" i="1"/>
  <c r="CL71" i="1"/>
  <c r="CO71" i="1"/>
  <c r="CR71" i="1"/>
  <c r="CB71" i="1"/>
  <c r="CE71" i="1"/>
  <c r="CH71" i="1"/>
  <c r="CK71" i="1"/>
  <c r="CN71" i="1"/>
  <c r="CQ71" i="1"/>
  <c r="CA71" i="1"/>
  <c r="CD71" i="1"/>
  <c r="CG71" i="1"/>
  <c r="CJ71" i="1"/>
  <c r="CM71" i="1"/>
  <c r="CP71" i="1"/>
  <c r="CC71" i="1"/>
  <c r="CF71" i="1"/>
  <c r="CI71" i="1"/>
  <c r="BS71" i="1"/>
  <c r="BV71" i="1"/>
  <c r="BY71" i="1"/>
  <c r="BT71" i="1"/>
  <c r="BU71" i="1"/>
  <c r="BR71" i="1"/>
  <c r="BQ71" i="1"/>
  <c r="BX71" i="1"/>
  <c r="BZ71" i="1"/>
  <c r="BW71" i="1"/>
  <c r="DY73"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L55" i="1"/>
  <c r="K55" i="1"/>
  <c r="DY71" i="1"/>
  <c r="DX71" i="1"/>
  <c r="DX70" i="1"/>
  <c r="DY70" i="1"/>
  <c r="DY69" i="1"/>
  <c r="EB69" i="1" s="1"/>
  <c r="DX68" i="1"/>
  <c r="DY68" i="1"/>
  <c r="DY65" i="1"/>
  <c r="DY63" i="1"/>
  <c r="DX62" i="1"/>
  <c r="DY62" i="1"/>
  <c r="DY60" i="1"/>
  <c r="DX60" i="1"/>
  <c r="DY59" i="1"/>
  <c r="ED59" i="1" s="1"/>
  <c r="DY57" i="1"/>
  <c r="CS65" i="1" l="1"/>
  <c r="CS69" i="1"/>
  <c r="CS59" i="1"/>
  <c r="CS64" i="1"/>
  <c r="CS60" i="1"/>
  <c r="CS73" i="1"/>
  <c r="CS63" i="1"/>
  <c r="CS70" i="1"/>
  <c r="CS68" i="1"/>
  <c r="CS57" i="1"/>
  <c r="CS67" i="1"/>
  <c r="CL55" i="1"/>
  <c r="CO55" i="1"/>
  <c r="CR55" i="1"/>
  <c r="CB55" i="1"/>
  <c r="CE55" i="1"/>
  <c r="CH55" i="1"/>
  <c r="CK55" i="1"/>
  <c r="CN55" i="1"/>
  <c r="CQ55" i="1"/>
  <c r="CA55" i="1"/>
  <c r="CD55" i="1"/>
  <c r="CG55" i="1"/>
  <c r="CJ55" i="1"/>
  <c r="CM55" i="1"/>
  <c r="CP55" i="1"/>
  <c r="CC55" i="1"/>
  <c r="CF55" i="1"/>
  <c r="CI55" i="1"/>
  <c r="BS55" i="1"/>
  <c r="BT55" i="1"/>
  <c r="BV55" i="1"/>
  <c r="BY55" i="1"/>
  <c r="BR55" i="1"/>
  <c r="BU55" i="1"/>
  <c r="BZ55" i="1"/>
  <c r="BX55" i="1"/>
  <c r="BQ55" i="1"/>
  <c r="BW55" i="1"/>
  <c r="CS71" i="1"/>
  <c r="CS72" i="1"/>
  <c r="CS56" i="1"/>
  <c r="CS58" i="1"/>
  <c r="CS62" i="1"/>
  <c r="CS61" i="1"/>
  <c r="CS66" i="1"/>
  <c r="EB73" i="1"/>
  <c r="EC73" i="1"/>
  <c r="ED73" i="1"/>
  <c r="DX73" i="1"/>
  <c r="ED71" i="1"/>
  <c r="EC71" i="1"/>
  <c r="EB71" i="1"/>
  <c r="EG69" i="1"/>
  <c r="EK69" i="1" s="1"/>
  <c r="EF69" i="1"/>
  <c r="EJ69" i="1" s="1"/>
  <c r="EE69" i="1"/>
  <c r="EI69" i="1" s="1"/>
  <c r="ED63" i="1"/>
  <c r="EC63" i="1"/>
  <c r="EB63" i="1"/>
  <c r="ED57" i="1"/>
  <c r="EC57" i="1"/>
  <c r="EB57" i="1"/>
  <c r="ED60" i="1"/>
  <c r="EC60" i="1"/>
  <c r="EB60" i="1"/>
  <c r="ED62" i="1"/>
  <c r="EC62" i="1"/>
  <c r="EB62" i="1"/>
  <c r="ED68" i="1"/>
  <c r="EC68" i="1"/>
  <c r="EB68" i="1"/>
  <c r="DY72" i="1"/>
  <c r="DX72" i="1"/>
  <c r="ED70" i="1"/>
  <c r="EC70" i="1"/>
  <c r="EB70" i="1"/>
  <c r="DY61" i="1"/>
  <c r="DX61" i="1"/>
  <c r="DY64" i="1"/>
  <c r="DX64" i="1"/>
  <c r="DY66" i="1"/>
  <c r="ED69" i="1"/>
  <c r="EC69" i="1"/>
  <c r="DX57" i="1"/>
  <c r="DY58" i="1"/>
  <c r="DX58" i="1"/>
  <c r="ED65" i="1"/>
  <c r="EC65" i="1"/>
  <c r="EB65" i="1"/>
  <c r="DY67" i="1"/>
  <c r="DY56" i="1"/>
  <c r="DX56" i="1"/>
  <c r="DX63" i="1"/>
  <c r="DX65" i="1"/>
  <c r="EC59" i="1"/>
  <c r="EB59" i="1"/>
  <c r="DX59" i="1"/>
  <c r="DX67" i="1"/>
  <c r="DX69" i="1"/>
  <c r="DX66" i="1"/>
  <c r="AN4" i="1"/>
  <c r="AO4" i="1"/>
  <c r="AP4" i="1"/>
  <c r="AQ4" i="1"/>
  <c r="AR4" i="1"/>
  <c r="AS4" i="1"/>
  <c r="AT4" i="1"/>
  <c r="AU4" i="1"/>
  <c r="AV4" i="1"/>
  <c r="AW4" i="1"/>
  <c r="AX4" i="1"/>
  <c r="AY4" i="1"/>
  <c r="AZ4" i="1"/>
  <c r="BA4" i="1"/>
  <c r="BB4" i="1"/>
  <c r="BC4" i="1"/>
  <c r="BD4" i="1"/>
  <c r="BE4" i="1"/>
  <c r="BF4" i="1"/>
  <c r="BG4" i="1"/>
  <c r="BH4" i="1"/>
  <c r="BI4" i="1"/>
  <c r="BJ4" i="1"/>
  <c r="BK4" i="1"/>
  <c r="BL4" i="1"/>
  <c r="BM4" i="1"/>
  <c r="BN4" i="1"/>
  <c r="BO4"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LU30" i="2"/>
  <c r="LU29" i="2"/>
  <c r="LU28" i="2"/>
  <c r="LU27" i="2"/>
  <c r="LU26" i="2"/>
  <c r="LU25" i="2"/>
  <c r="LU24" i="2"/>
  <c r="LU23" i="2"/>
  <c r="LU22" i="2"/>
  <c r="LU21" i="2"/>
  <c r="LU20" i="2"/>
  <c r="LU19" i="2"/>
  <c r="LU18" i="2"/>
  <c r="LU17" i="2"/>
  <c r="LU16" i="2"/>
  <c r="LU15" i="2"/>
  <c r="LU14" i="2"/>
  <c r="LU13" i="2"/>
  <c r="LU12" i="2"/>
  <c r="LU11" i="2"/>
  <c r="LU10" i="2"/>
  <c r="LU9" i="2"/>
  <c r="LU8" i="2"/>
  <c r="LU7" i="2"/>
  <c r="LU6" i="2"/>
  <c r="LU5" i="2"/>
  <c r="LU4" i="2"/>
  <c r="LU3" i="2"/>
  <c r="LO30" i="2"/>
  <c r="LO29" i="2"/>
  <c r="LO28" i="2"/>
  <c r="LO27" i="2"/>
  <c r="LO26" i="2"/>
  <c r="LO25" i="2"/>
  <c r="LO24" i="2"/>
  <c r="LO23" i="2"/>
  <c r="LO22" i="2"/>
  <c r="LO21" i="2"/>
  <c r="LO20" i="2"/>
  <c r="LO19" i="2"/>
  <c r="LO18" i="2"/>
  <c r="LO17" i="2"/>
  <c r="LO16" i="2"/>
  <c r="LO15" i="2"/>
  <c r="LO14" i="2"/>
  <c r="LO13" i="2"/>
  <c r="LO12" i="2"/>
  <c r="LO11" i="2"/>
  <c r="LO10" i="2"/>
  <c r="LO9" i="2"/>
  <c r="LO8" i="2"/>
  <c r="LO7" i="2"/>
  <c r="LO6" i="2"/>
  <c r="LO5" i="2"/>
  <c r="LO4" i="2"/>
  <c r="LO3" i="2"/>
  <c r="LI30" i="2"/>
  <c r="LI29" i="2"/>
  <c r="LI28" i="2"/>
  <c r="LI27" i="2"/>
  <c r="LI26" i="2"/>
  <c r="LI25" i="2"/>
  <c r="LI24" i="2"/>
  <c r="LI23" i="2"/>
  <c r="LI22" i="2"/>
  <c r="LI21" i="2"/>
  <c r="LI20" i="2"/>
  <c r="LI19" i="2"/>
  <c r="LI18" i="2"/>
  <c r="LI17" i="2"/>
  <c r="LI16" i="2"/>
  <c r="LI15" i="2"/>
  <c r="LI14" i="2"/>
  <c r="LI13" i="2"/>
  <c r="LI12" i="2"/>
  <c r="LI11" i="2"/>
  <c r="LI10" i="2"/>
  <c r="LI9" i="2"/>
  <c r="LI8" i="2"/>
  <c r="LI7" i="2"/>
  <c r="LI6" i="2"/>
  <c r="LI5" i="2"/>
  <c r="LI4" i="2"/>
  <c r="LI3" i="2"/>
  <c r="LC30" i="2"/>
  <c r="LC29" i="2"/>
  <c r="LC28" i="2"/>
  <c r="LC27" i="2"/>
  <c r="LC26" i="2"/>
  <c r="LC25" i="2"/>
  <c r="LC24" i="2"/>
  <c r="LC23" i="2"/>
  <c r="LC22" i="2"/>
  <c r="LC21" i="2"/>
  <c r="LC20" i="2"/>
  <c r="LC19" i="2"/>
  <c r="LC18" i="2"/>
  <c r="LC17" i="2"/>
  <c r="LC16" i="2"/>
  <c r="LC15" i="2"/>
  <c r="LC14" i="2"/>
  <c r="LC13" i="2"/>
  <c r="LC12" i="2"/>
  <c r="LC11" i="2"/>
  <c r="LC10" i="2"/>
  <c r="LC9" i="2"/>
  <c r="LC8" i="2"/>
  <c r="LC7" i="2"/>
  <c r="LC6" i="2"/>
  <c r="LC5" i="2"/>
  <c r="LC4" i="2"/>
  <c r="LC3" i="2"/>
  <c r="KW30" i="2"/>
  <c r="KW29" i="2"/>
  <c r="KW28" i="2"/>
  <c r="KW27" i="2"/>
  <c r="KW26" i="2"/>
  <c r="KW25" i="2"/>
  <c r="KW24" i="2"/>
  <c r="KW23" i="2"/>
  <c r="KW22" i="2"/>
  <c r="KW21" i="2"/>
  <c r="KW20" i="2"/>
  <c r="KW19" i="2"/>
  <c r="KW18" i="2"/>
  <c r="KW17" i="2"/>
  <c r="KW16" i="2"/>
  <c r="KW15" i="2"/>
  <c r="KW14" i="2"/>
  <c r="KW13" i="2"/>
  <c r="KW12" i="2"/>
  <c r="KW11" i="2"/>
  <c r="KW10" i="2"/>
  <c r="KW9" i="2"/>
  <c r="KW8" i="2"/>
  <c r="KW7" i="2"/>
  <c r="KW6" i="2"/>
  <c r="KW5" i="2"/>
  <c r="KW4" i="2"/>
  <c r="KW3" i="2"/>
  <c r="KQ30" i="2"/>
  <c r="KQ29" i="2"/>
  <c r="KQ28" i="2"/>
  <c r="KQ27" i="2"/>
  <c r="KQ26" i="2"/>
  <c r="KQ25" i="2"/>
  <c r="KQ24" i="2"/>
  <c r="KQ23" i="2"/>
  <c r="KQ22" i="2"/>
  <c r="KQ21" i="2"/>
  <c r="KQ20" i="2"/>
  <c r="KQ19" i="2"/>
  <c r="KQ18" i="2"/>
  <c r="KQ17" i="2"/>
  <c r="KQ16" i="2"/>
  <c r="KQ15" i="2"/>
  <c r="KQ14" i="2"/>
  <c r="KQ13" i="2"/>
  <c r="KQ12" i="2"/>
  <c r="KQ11" i="2"/>
  <c r="KQ10" i="2"/>
  <c r="KQ9" i="2"/>
  <c r="KQ8" i="2"/>
  <c r="KQ7" i="2"/>
  <c r="KQ6" i="2"/>
  <c r="KQ5" i="2"/>
  <c r="KQ4" i="2"/>
  <c r="KQ3" i="2"/>
  <c r="KK30" i="2"/>
  <c r="KK29" i="2"/>
  <c r="KK28" i="2"/>
  <c r="KK27" i="2"/>
  <c r="KK26" i="2"/>
  <c r="KK25" i="2"/>
  <c r="KK24" i="2"/>
  <c r="KK23" i="2"/>
  <c r="KK22" i="2"/>
  <c r="KK21" i="2"/>
  <c r="KK20" i="2"/>
  <c r="KK19" i="2"/>
  <c r="KK18" i="2"/>
  <c r="KK17" i="2"/>
  <c r="KK16" i="2"/>
  <c r="KK15" i="2"/>
  <c r="KK14" i="2"/>
  <c r="KK13" i="2"/>
  <c r="KK12" i="2"/>
  <c r="KK11" i="2"/>
  <c r="KK10" i="2"/>
  <c r="KK9" i="2"/>
  <c r="KK8" i="2"/>
  <c r="KK7" i="2"/>
  <c r="KK6" i="2"/>
  <c r="KK5" i="2"/>
  <c r="KK4" i="2"/>
  <c r="KK3" i="2"/>
  <c r="KE30" i="2"/>
  <c r="KE29" i="2"/>
  <c r="KE28" i="2"/>
  <c r="KE27" i="2"/>
  <c r="KE26" i="2"/>
  <c r="KE25" i="2"/>
  <c r="KE24" i="2"/>
  <c r="KE23" i="2"/>
  <c r="KE22" i="2"/>
  <c r="KE21" i="2"/>
  <c r="KE20" i="2"/>
  <c r="KE19" i="2"/>
  <c r="KE18" i="2"/>
  <c r="KE17" i="2"/>
  <c r="KE16" i="2"/>
  <c r="KE15" i="2"/>
  <c r="KE14" i="2"/>
  <c r="KE13" i="2"/>
  <c r="KE12" i="2"/>
  <c r="KE11" i="2"/>
  <c r="KE10" i="2"/>
  <c r="KE9" i="2"/>
  <c r="KE8" i="2"/>
  <c r="KE7" i="2"/>
  <c r="KE6" i="2"/>
  <c r="KE5" i="2"/>
  <c r="KE4" i="2"/>
  <c r="KE3" i="2"/>
  <c r="JY30" i="2"/>
  <c r="JY29" i="2"/>
  <c r="JY28" i="2"/>
  <c r="JY27" i="2"/>
  <c r="JY26" i="2"/>
  <c r="JY25" i="2"/>
  <c r="JY24" i="2"/>
  <c r="JY23" i="2"/>
  <c r="JY22" i="2"/>
  <c r="JY21" i="2"/>
  <c r="JY20" i="2"/>
  <c r="JY19" i="2"/>
  <c r="JY18" i="2"/>
  <c r="JY17" i="2"/>
  <c r="JY16" i="2"/>
  <c r="JY15" i="2"/>
  <c r="JY14" i="2"/>
  <c r="JY13" i="2"/>
  <c r="JY12" i="2"/>
  <c r="JY11" i="2"/>
  <c r="JY10" i="2"/>
  <c r="JY9" i="2"/>
  <c r="JY8" i="2"/>
  <c r="JY7" i="2"/>
  <c r="JY6" i="2"/>
  <c r="JY5" i="2"/>
  <c r="JY4" i="2"/>
  <c r="JY3" i="2"/>
  <c r="JS30" i="2"/>
  <c r="JS29" i="2"/>
  <c r="JS28" i="2"/>
  <c r="JS27" i="2"/>
  <c r="JS26" i="2"/>
  <c r="JS25" i="2"/>
  <c r="JS24" i="2"/>
  <c r="JS23" i="2"/>
  <c r="JS22" i="2"/>
  <c r="JS21" i="2"/>
  <c r="JS20" i="2"/>
  <c r="JS19" i="2"/>
  <c r="JS18" i="2"/>
  <c r="JS17" i="2"/>
  <c r="JS16" i="2"/>
  <c r="JS15" i="2"/>
  <c r="JS14" i="2"/>
  <c r="JS13" i="2"/>
  <c r="JS12" i="2"/>
  <c r="JS11" i="2"/>
  <c r="JS10" i="2"/>
  <c r="JS9" i="2"/>
  <c r="JS8" i="2"/>
  <c r="JS7" i="2"/>
  <c r="JS6" i="2"/>
  <c r="JS5" i="2"/>
  <c r="JS4" i="2"/>
  <c r="JS3" i="2"/>
  <c r="JM30" i="2"/>
  <c r="JM29" i="2"/>
  <c r="JM28" i="2"/>
  <c r="JM27" i="2"/>
  <c r="JM26" i="2"/>
  <c r="JM25" i="2"/>
  <c r="JM24" i="2"/>
  <c r="JM23" i="2"/>
  <c r="JM22" i="2"/>
  <c r="JM21" i="2"/>
  <c r="JM20" i="2"/>
  <c r="JM19" i="2"/>
  <c r="JM18" i="2"/>
  <c r="JM17" i="2"/>
  <c r="JM16" i="2"/>
  <c r="JM15" i="2"/>
  <c r="JM14" i="2"/>
  <c r="JM13" i="2"/>
  <c r="JM12" i="2"/>
  <c r="JM11" i="2"/>
  <c r="JM10" i="2"/>
  <c r="JM9" i="2"/>
  <c r="JM8" i="2"/>
  <c r="JM7" i="2"/>
  <c r="JM6" i="2"/>
  <c r="JM5" i="2"/>
  <c r="JM4" i="2"/>
  <c r="JM3" i="2"/>
  <c r="JG30" i="2"/>
  <c r="JG29" i="2"/>
  <c r="JG28" i="2"/>
  <c r="JG27" i="2"/>
  <c r="JG26" i="2"/>
  <c r="JG25" i="2"/>
  <c r="JG24" i="2"/>
  <c r="JG23" i="2"/>
  <c r="JG22" i="2"/>
  <c r="JG21" i="2"/>
  <c r="JG20" i="2"/>
  <c r="JG19" i="2"/>
  <c r="JG18" i="2"/>
  <c r="JG17" i="2"/>
  <c r="JG16" i="2"/>
  <c r="JG15" i="2"/>
  <c r="JG14" i="2"/>
  <c r="JG13" i="2"/>
  <c r="JG12" i="2"/>
  <c r="JG11" i="2"/>
  <c r="JG10" i="2"/>
  <c r="JG9" i="2"/>
  <c r="JG8" i="2"/>
  <c r="JG7" i="2"/>
  <c r="JG6" i="2"/>
  <c r="JG5" i="2"/>
  <c r="JG4" i="2"/>
  <c r="JG3" i="2"/>
  <c r="JA30" i="2"/>
  <c r="JA29" i="2"/>
  <c r="JA28" i="2"/>
  <c r="JA27" i="2"/>
  <c r="JA26" i="2"/>
  <c r="JA25" i="2"/>
  <c r="JA24" i="2"/>
  <c r="JA23" i="2"/>
  <c r="JA22" i="2"/>
  <c r="JA21" i="2"/>
  <c r="JA20" i="2"/>
  <c r="JA19" i="2"/>
  <c r="JA18" i="2"/>
  <c r="JA17" i="2"/>
  <c r="JA16" i="2"/>
  <c r="JA15" i="2"/>
  <c r="JA14" i="2"/>
  <c r="JA13" i="2"/>
  <c r="JA12" i="2"/>
  <c r="JA11" i="2"/>
  <c r="JA10" i="2"/>
  <c r="JA9" i="2"/>
  <c r="JA8" i="2"/>
  <c r="JA7" i="2"/>
  <c r="JA6" i="2"/>
  <c r="JA5" i="2"/>
  <c r="JA4" i="2"/>
  <c r="JA3" i="2"/>
  <c r="IU30" i="2"/>
  <c r="IU29" i="2"/>
  <c r="IU28" i="2"/>
  <c r="IU27" i="2"/>
  <c r="IU26" i="2"/>
  <c r="IU25" i="2"/>
  <c r="IU24" i="2"/>
  <c r="IU23" i="2"/>
  <c r="IU22" i="2"/>
  <c r="IU21" i="2"/>
  <c r="IU20" i="2"/>
  <c r="IU19" i="2"/>
  <c r="IU18" i="2"/>
  <c r="IU17" i="2"/>
  <c r="IU16" i="2"/>
  <c r="IU15" i="2"/>
  <c r="IU14" i="2"/>
  <c r="IU13" i="2"/>
  <c r="IU12" i="2"/>
  <c r="IU11" i="2"/>
  <c r="IU10" i="2"/>
  <c r="IU9" i="2"/>
  <c r="IU8" i="2"/>
  <c r="IU7" i="2"/>
  <c r="IU6" i="2"/>
  <c r="IU5" i="2"/>
  <c r="IU4" i="2"/>
  <c r="IU3" i="2"/>
  <c r="IO30" i="2"/>
  <c r="IO29" i="2"/>
  <c r="IO28" i="2"/>
  <c r="IO27" i="2"/>
  <c r="IO26" i="2"/>
  <c r="IO25" i="2"/>
  <c r="IO24" i="2"/>
  <c r="IO23" i="2"/>
  <c r="IO22" i="2"/>
  <c r="IO21" i="2"/>
  <c r="IO20" i="2"/>
  <c r="IO19" i="2"/>
  <c r="IO18" i="2"/>
  <c r="IO17" i="2"/>
  <c r="IO16" i="2"/>
  <c r="IO15" i="2"/>
  <c r="IO14" i="2"/>
  <c r="IO13" i="2"/>
  <c r="IO12" i="2"/>
  <c r="IO11" i="2"/>
  <c r="IO10" i="2"/>
  <c r="IO9" i="2"/>
  <c r="IO8" i="2"/>
  <c r="IO7" i="2"/>
  <c r="IO6" i="2"/>
  <c r="IO5" i="2"/>
  <c r="IO4" i="2"/>
  <c r="IO3" i="2"/>
  <c r="II30" i="2"/>
  <c r="II29" i="2"/>
  <c r="II28" i="2"/>
  <c r="II27" i="2"/>
  <c r="II26" i="2"/>
  <c r="II25" i="2"/>
  <c r="II24" i="2"/>
  <c r="II23" i="2"/>
  <c r="II22" i="2"/>
  <c r="II21" i="2"/>
  <c r="II20" i="2"/>
  <c r="II19" i="2"/>
  <c r="II18" i="2"/>
  <c r="II17" i="2"/>
  <c r="II16" i="2"/>
  <c r="II15" i="2"/>
  <c r="II14" i="2"/>
  <c r="II13" i="2"/>
  <c r="II12" i="2"/>
  <c r="II11" i="2"/>
  <c r="II10" i="2"/>
  <c r="II9" i="2"/>
  <c r="II8" i="2"/>
  <c r="II7" i="2"/>
  <c r="II6" i="2"/>
  <c r="II5" i="2"/>
  <c r="II4" i="2"/>
  <c r="II3" i="2"/>
  <c r="IC30" i="2"/>
  <c r="IC29" i="2"/>
  <c r="IC28" i="2"/>
  <c r="IC27" i="2"/>
  <c r="IC26" i="2"/>
  <c r="IC25" i="2"/>
  <c r="IC24" i="2"/>
  <c r="IC23" i="2"/>
  <c r="IC22" i="2"/>
  <c r="IC21" i="2"/>
  <c r="IC20" i="2"/>
  <c r="IC19" i="2"/>
  <c r="IC18" i="2"/>
  <c r="IC17" i="2"/>
  <c r="IC16" i="2"/>
  <c r="IC15" i="2"/>
  <c r="IC14" i="2"/>
  <c r="IC13" i="2"/>
  <c r="IC12" i="2"/>
  <c r="IC11" i="2"/>
  <c r="IC10" i="2"/>
  <c r="IC9" i="2"/>
  <c r="IC8" i="2"/>
  <c r="IC7" i="2"/>
  <c r="IC6" i="2"/>
  <c r="IC5" i="2"/>
  <c r="IC4" i="2"/>
  <c r="IC3" i="2"/>
  <c r="HW30" i="2"/>
  <c r="HW29" i="2"/>
  <c r="HW28" i="2"/>
  <c r="HW27" i="2"/>
  <c r="HW26" i="2"/>
  <c r="HW25" i="2"/>
  <c r="HW24" i="2"/>
  <c r="HW23" i="2"/>
  <c r="HW22" i="2"/>
  <c r="HW21" i="2"/>
  <c r="HW20" i="2"/>
  <c r="HW19" i="2"/>
  <c r="HW18" i="2"/>
  <c r="HW17" i="2"/>
  <c r="HW16" i="2"/>
  <c r="HW15" i="2"/>
  <c r="HW14" i="2"/>
  <c r="HW13" i="2"/>
  <c r="HW12" i="2"/>
  <c r="HW11" i="2"/>
  <c r="HW10" i="2"/>
  <c r="HW9" i="2"/>
  <c r="HW8" i="2"/>
  <c r="HW7" i="2"/>
  <c r="HW6" i="2"/>
  <c r="HW5" i="2"/>
  <c r="HW4" i="2"/>
  <c r="HW3" i="2"/>
  <c r="HQ30" i="2"/>
  <c r="HQ29" i="2"/>
  <c r="HQ28" i="2"/>
  <c r="HQ27" i="2"/>
  <c r="HQ26" i="2"/>
  <c r="HQ25" i="2"/>
  <c r="HQ24" i="2"/>
  <c r="HQ23" i="2"/>
  <c r="HQ22" i="2"/>
  <c r="HQ21" i="2"/>
  <c r="HQ20" i="2"/>
  <c r="HQ19" i="2"/>
  <c r="HQ18" i="2"/>
  <c r="HQ17" i="2"/>
  <c r="HQ16" i="2"/>
  <c r="HQ15" i="2"/>
  <c r="HQ14" i="2"/>
  <c r="HQ13" i="2"/>
  <c r="HQ12" i="2"/>
  <c r="HQ11" i="2"/>
  <c r="HQ10" i="2"/>
  <c r="HQ9" i="2"/>
  <c r="HQ8" i="2"/>
  <c r="HQ7" i="2"/>
  <c r="HQ6" i="2"/>
  <c r="HQ5" i="2"/>
  <c r="HQ4" i="2"/>
  <c r="HQ3" i="2"/>
  <c r="HK30" i="2"/>
  <c r="HK29" i="2"/>
  <c r="HK28" i="2"/>
  <c r="HK27" i="2"/>
  <c r="HK26" i="2"/>
  <c r="HK25" i="2"/>
  <c r="HK24" i="2"/>
  <c r="HK23" i="2"/>
  <c r="HK22" i="2"/>
  <c r="HK21" i="2"/>
  <c r="HK20" i="2"/>
  <c r="HK19" i="2"/>
  <c r="HK18" i="2"/>
  <c r="HK17" i="2"/>
  <c r="HK16" i="2"/>
  <c r="HK15" i="2"/>
  <c r="HK14" i="2"/>
  <c r="HK13" i="2"/>
  <c r="HK12" i="2"/>
  <c r="HK11" i="2"/>
  <c r="HK10" i="2"/>
  <c r="HK9" i="2"/>
  <c r="HK8" i="2"/>
  <c r="HK7" i="2"/>
  <c r="HK6" i="2"/>
  <c r="HK5" i="2"/>
  <c r="HK4" i="2"/>
  <c r="HK3" i="2"/>
  <c r="HE30" i="2"/>
  <c r="HE29" i="2"/>
  <c r="HE28" i="2"/>
  <c r="HE27" i="2"/>
  <c r="HE26" i="2"/>
  <c r="HE25" i="2"/>
  <c r="HE24" i="2"/>
  <c r="HE23" i="2"/>
  <c r="HE22" i="2"/>
  <c r="HE21" i="2"/>
  <c r="HE20" i="2"/>
  <c r="HE19" i="2"/>
  <c r="HE18" i="2"/>
  <c r="HE17" i="2"/>
  <c r="HE16" i="2"/>
  <c r="HE15" i="2"/>
  <c r="HE14" i="2"/>
  <c r="HE13" i="2"/>
  <c r="HE12" i="2"/>
  <c r="HE11" i="2"/>
  <c r="HE10" i="2"/>
  <c r="HE9" i="2"/>
  <c r="HE8" i="2"/>
  <c r="HE7" i="2"/>
  <c r="HE6" i="2"/>
  <c r="HE5" i="2"/>
  <c r="HE4" i="2"/>
  <c r="HE3" i="2"/>
  <c r="GY30" i="2"/>
  <c r="GY29" i="2"/>
  <c r="GY28" i="2"/>
  <c r="GY27" i="2"/>
  <c r="GY26" i="2"/>
  <c r="GY25" i="2"/>
  <c r="GY24" i="2"/>
  <c r="GY23" i="2"/>
  <c r="GY22" i="2"/>
  <c r="GY21" i="2"/>
  <c r="GY20" i="2"/>
  <c r="GY19" i="2"/>
  <c r="GY18" i="2"/>
  <c r="GY17" i="2"/>
  <c r="GY16" i="2"/>
  <c r="GY15" i="2"/>
  <c r="GY14" i="2"/>
  <c r="GY13" i="2"/>
  <c r="GY12" i="2"/>
  <c r="GY11" i="2"/>
  <c r="GY10" i="2"/>
  <c r="GY9" i="2"/>
  <c r="GY8" i="2"/>
  <c r="GY7" i="2"/>
  <c r="GY6" i="2"/>
  <c r="GY5" i="2"/>
  <c r="GY4" i="2"/>
  <c r="GY3" i="2"/>
  <c r="GS30" i="2"/>
  <c r="GS29" i="2"/>
  <c r="GS28" i="2"/>
  <c r="GS27" i="2"/>
  <c r="GS26" i="2"/>
  <c r="GS25" i="2"/>
  <c r="GS24" i="2"/>
  <c r="GS23" i="2"/>
  <c r="GS22" i="2"/>
  <c r="GS21" i="2"/>
  <c r="GS20" i="2"/>
  <c r="GS19" i="2"/>
  <c r="GS18" i="2"/>
  <c r="GS17" i="2"/>
  <c r="GS16" i="2"/>
  <c r="GS15" i="2"/>
  <c r="GS14" i="2"/>
  <c r="GS13" i="2"/>
  <c r="GS12" i="2"/>
  <c r="GS11" i="2"/>
  <c r="GS10" i="2"/>
  <c r="GS9" i="2"/>
  <c r="GS8" i="2"/>
  <c r="GS7" i="2"/>
  <c r="GS6" i="2"/>
  <c r="GS5" i="2"/>
  <c r="GS4" i="2"/>
  <c r="GS3" i="2"/>
  <c r="GM30" i="2"/>
  <c r="GM29" i="2"/>
  <c r="GM28" i="2"/>
  <c r="GM27" i="2"/>
  <c r="GM26" i="2"/>
  <c r="GM25" i="2"/>
  <c r="GM24" i="2"/>
  <c r="GM23" i="2"/>
  <c r="GM22" i="2"/>
  <c r="GM21" i="2"/>
  <c r="GM20" i="2"/>
  <c r="GM19" i="2"/>
  <c r="GM18" i="2"/>
  <c r="GM17" i="2"/>
  <c r="GM16" i="2"/>
  <c r="GM15" i="2"/>
  <c r="GM14" i="2"/>
  <c r="GM13" i="2"/>
  <c r="GM12" i="2"/>
  <c r="GM11" i="2"/>
  <c r="GM10" i="2"/>
  <c r="GM9" i="2"/>
  <c r="GM8" i="2"/>
  <c r="GM7" i="2"/>
  <c r="GM6" i="2"/>
  <c r="GM5" i="2"/>
  <c r="GM4" i="2"/>
  <c r="GM3" i="2"/>
  <c r="GG30" i="2"/>
  <c r="GG29" i="2"/>
  <c r="GG28" i="2"/>
  <c r="GG27" i="2"/>
  <c r="GG26" i="2"/>
  <c r="GG25" i="2"/>
  <c r="GG24" i="2"/>
  <c r="GG23" i="2"/>
  <c r="GG22" i="2"/>
  <c r="GG21" i="2"/>
  <c r="GG20" i="2"/>
  <c r="GG19" i="2"/>
  <c r="GG18" i="2"/>
  <c r="GG17" i="2"/>
  <c r="GG16" i="2"/>
  <c r="GG15" i="2"/>
  <c r="GG14" i="2"/>
  <c r="GG13" i="2"/>
  <c r="GG12" i="2"/>
  <c r="GG11" i="2"/>
  <c r="GG10" i="2"/>
  <c r="GG9" i="2"/>
  <c r="GG8" i="2"/>
  <c r="GG7" i="2"/>
  <c r="GG6" i="2"/>
  <c r="GG5" i="2"/>
  <c r="GG4" i="2"/>
  <c r="GG3" i="2"/>
  <c r="GA30" i="2"/>
  <c r="GA29" i="2"/>
  <c r="GA28" i="2"/>
  <c r="GA27" i="2"/>
  <c r="GA26" i="2"/>
  <c r="GA25" i="2"/>
  <c r="GA24" i="2"/>
  <c r="GA23" i="2"/>
  <c r="GA22" i="2"/>
  <c r="GA21" i="2"/>
  <c r="GA20" i="2"/>
  <c r="GA19" i="2"/>
  <c r="GA18" i="2"/>
  <c r="GA17" i="2"/>
  <c r="GA16" i="2"/>
  <c r="GA15" i="2"/>
  <c r="GA14" i="2"/>
  <c r="GA13" i="2"/>
  <c r="GA12" i="2"/>
  <c r="GA11" i="2"/>
  <c r="GA10" i="2"/>
  <c r="GA9" i="2"/>
  <c r="GA8" i="2"/>
  <c r="GA7" i="2"/>
  <c r="GA6" i="2"/>
  <c r="GA5" i="2"/>
  <c r="GA4" i="2"/>
  <c r="GA3" i="2"/>
  <c r="FU30" i="2"/>
  <c r="FU29" i="2"/>
  <c r="FU28" i="2"/>
  <c r="FU27" i="2"/>
  <c r="FU26" i="2"/>
  <c r="FU25" i="2"/>
  <c r="FU24" i="2"/>
  <c r="FU23" i="2"/>
  <c r="FU22" i="2"/>
  <c r="FU21" i="2"/>
  <c r="FU20" i="2"/>
  <c r="FU19" i="2"/>
  <c r="FU18" i="2"/>
  <c r="FU17" i="2"/>
  <c r="FU16" i="2"/>
  <c r="FU15" i="2"/>
  <c r="FU14" i="2"/>
  <c r="FU13" i="2"/>
  <c r="FU12" i="2"/>
  <c r="FU11" i="2"/>
  <c r="FU10" i="2"/>
  <c r="FU9" i="2"/>
  <c r="FU8" i="2"/>
  <c r="FU7" i="2"/>
  <c r="FU6" i="2"/>
  <c r="FU5" i="2"/>
  <c r="FU4" i="2"/>
  <c r="FU3" i="2"/>
  <c r="FO30" i="2"/>
  <c r="FO29" i="2"/>
  <c r="FO28" i="2"/>
  <c r="FO27" i="2"/>
  <c r="FO26" i="2"/>
  <c r="FO25" i="2"/>
  <c r="FO24" i="2"/>
  <c r="FO23" i="2"/>
  <c r="FO22" i="2"/>
  <c r="FO21" i="2"/>
  <c r="FO20" i="2"/>
  <c r="FO19" i="2"/>
  <c r="FO18" i="2"/>
  <c r="FO17" i="2"/>
  <c r="FO16" i="2"/>
  <c r="FO15" i="2"/>
  <c r="FO14" i="2"/>
  <c r="FO13" i="2"/>
  <c r="FO12" i="2"/>
  <c r="FO11" i="2"/>
  <c r="FO10" i="2"/>
  <c r="FO9" i="2"/>
  <c r="FO8" i="2"/>
  <c r="FO7" i="2"/>
  <c r="FO6" i="2"/>
  <c r="FO5" i="2"/>
  <c r="FO4" i="2"/>
  <c r="FO3" i="2"/>
  <c r="FI30" i="2"/>
  <c r="FI29" i="2"/>
  <c r="FI28" i="2"/>
  <c r="FI27" i="2"/>
  <c r="FI26" i="2"/>
  <c r="FI25" i="2"/>
  <c r="FI24" i="2"/>
  <c r="FI23" i="2"/>
  <c r="FI22" i="2"/>
  <c r="FI21" i="2"/>
  <c r="FI20" i="2"/>
  <c r="FI19" i="2"/>
  <c r="FI18" i="2"/>
  <c r="FI17" i="2"/>
  <c r="FI16" i="2"/>
  <c r="FI15" i="2"/>
  <c r="FI14" i="2"/>
  <c r="FI13" i="2"/>
  <c r="FI12" i="2"/>
  <c r="FI11" i="2"/>
  <c r="FI10" i="2"/>
  <c r="FI9" i="2"/>
  <c r="FI8" i="2"/>
  <c r="FI7" i="2"/>
  <c r="FI6" i="2"/>
  <c r="FI5" i="2"/>
  <c r="FI4" i="2"/>
  <c r="FI3" i="2"/>
  <c r="FC30" i="2"/>
  <c r="FC29" i="2"/>
  <c r="FC28" i="2"/>
  <c r="FC27" i="2"/>
  <c r="FC26" i="2"/>
  <c r="FC25" i="2"/>
  <c r="FC24" i="2"/>
  <c r="FC23" i="2"/>
  <c r="FC22" i="2"/>
  <c r="FC21" i="2"/>
  <c r="FC20" i="2"/>
  <c r="FC19" i="2"/>
  <c r="FC18" i="2"/>
  <c r="FC17" i="2"/>
  <c r="FC16" i="2"/>
  <c r="FC15" i="2"/>
  <c r="FC14" i="2"/>
  <c r="FC13" i="2"/>
  <c r="FC12" i="2"/>
  <c r="FC11" i="2"/>
  <c r="FC10" i="2"/>
  <c r="FC9" i="2"/>
  <c r="FC8" i="2"/>
  <c r="FC7" i="2"/>
  <c r="FC6" i="2"/>
  <c r="FC5" i="2"/>
  <c r="FC4" i="2"/>
  <c r="FC3" i="2"/>
  <c r="EW30" i="2"/>
  <c r="EW29" i="2"/>
  <c r="EW28" i="2"/>
  <c r="EW27" i="2"/>
  <c r="EW26" i="2"/>
  <c r="EW25" i="2"/>
  <c r="EW24" i="2"/>
  <c r="EW23" i="2"/>
  <c r="EW22" i="2"/>
  <c r="EW21" i="2"/>
  <c r="EW20" i="2"/>
  <c r="EW19" i="2"/>
  <c r="EW18" i="2"/>
  <c r="EW17" i="2"/>
  <c r="EW16" i="2"/>
  <c r="EW15" i="2"/>
  <c r="EW14" i="2"/>
  <c r="EW13" i="2"/>
  <c r="EW12" i="2"/>
  <c r="EW11" i="2"/>
  <c r="EW10" i="2"/>
  <c r="EW9" i="2"/>
  <c r="EW8" i="2"/>
  <c r="EW7" i="2"/>
  <c r="EW6" i="2"/>
  <c r="EW5" i="2"/>
  <c r="EW4" i="2"/>
  <c r="EW3" i="2"/>
  <c r="EQ30" i="2"/>
  <c r="EQ29" i="2"/>
  <c r="EQ28" i="2"/>
  <c r="EQ27" i="2"/>
  <c r="EQ26" i="2"/>
  <c r="EQ25" i="2"/>
  <c r="EQ24" i="2"/>
  <c r="EQ23" i="2"/>
  <c r="EQ22" i="2"/>
  <c r="EQ21" i="2"/>
  <c r="EQ20" i="2"/>
  <c r="EQ19" i="2"/>
  <c r="EQ18" i="2"/>
  <c r="EQ17" i="2"/>
  <c r="EQ16" i="2"/>
  <c r="EQ15" i="2"/>
  <c r="EQ14" i="2"/>
  <c r="EQ13" i="2"/>
  <c r="EQ12" i="2"/>
  <c r="EQ11" i="2"/>
  <c r="EQ10" i="2"/>
  <c r="EQ9" i="2"/>
  <c r="EQ8" i="2"/>
  <c r="EQ7" i="2"/>
  <c r="EQ6" i="2"/>
  <c r="EQ5" i="2"/>
  <c r="EQ4" i="2"/>
  <c r="EQ3" i="2"/>
  <c r="EK30" i="2"/>
  <c r="EK29" i="2"/>
  <c r="EK28" i="2"/>
  <c r="EK27" i="2"/>
  <c r="EK26" i="2"/>
  <c r="EK25" i="2"/>
  <c r="EK24" i="2"/>
  <c r="EK23" i="2"/>
  <c r="EK22" i="2"/>
  <c r="EK21" i="2"/>
  <c r="EK20" i="2"/>
  <c r="EK19" i="2"/>
  <c r="EK18" i="2"/>
  <c r="EK17" i="2"/>
  <c r="EK16" i="2"/>
  <c r="EK15" i="2"/>
  <c r="EK14" i="2"/>
  <c r="EK13" i="2"/>
  <c r="EK12" i="2"/>
  <c r="EK11" i="2"/>
  <c r="EK10" i="2"/>
  <c r="EK9" i="2"/>
  <c r="EK8" i="2"/>
  <c r="EK7" i="2"/>
  <c r="EK6" i="2"/>
  <c r="EK5" i="2"/>
  <c r="EK4" i="2"/>
  <c r="EK3" i="2"/>
  <c r="EE30" i="2"/>
  <c r="EE29" i="2"/>
  <c r="EE28" i="2"/>
  <c r="EE27" i="2"/>
  <c r="EE26" i="2"/>
  <c r="EE25" i="2"/>
  <c r="EE24" i="2"/>
  <c r="EE23" i="2"/>
  <c r="EE22" i="2"/>
  <c r="EE21" i="2"/>
  <c r="EE20" i="2"/>
  <c r="EE19" i="2"/>
  <c r="EE18" i="2"/>
  <c r="EE17" i="2"/>
  <c r="EE16" i="2"/>
  <c r="EE15" i="2"/>
  <c r="EE14" i="2"/>
  <c r="EE13" i="2"/>
  <c r="EE12" i="2"/>
  <c r="EE11" i="2"/>
  <c r="EE10" i="2"/>
  <c r="EE9" i="2"/>
  <c r="EE8" i="2"/>
  <c r="EE7" i="2"/>
  <c r="EE6" i="2"/>
  <c r="EE5" i="2"/>
  <c r="EE4" i="2"/>
  <c r="EE3" i="2"/>
  <c r="DY30" i="2"/>
  <c r="DY29" i="2"/>
  <c r="DY28" i="2"/>
  <c r="DY27" i="2"/>
  <c r="DY26" i="2"/>
  <c r="DY25" i="2"/>
  <c r="DY24" i="2"/>
  <c r="DY23" i="2"/>
  <c r="DY22" i="2"/>
  <c r="DY21" i="2"/>
  <c r="DY20" i="2"/>
  <c r="DY19" i="2"/>
  <c r="DY18" i="2"/>
  <c r="DY17" i="2"/>
  <c r="DY16" i="2"/>
  <c r="DY15" i="2"/>
  <c r="DY14" i="2"/>
  <c r="DY13" i="2"/>
  <c r="DY12" i="2"/>
  <c r="DY11" i="2"/>
  <c r="DY10" i="2"/>
  <c r="DY9" i="2"/>
  <c r="DY8" i="2"/>
  <c r="DY7" i="2"/>
  <c r="DY6" i="2"/>
  <c r="DY5" i="2"/>
  <c r="DY4" i="2"/>
  <c r="DY3" i="2"/>
  <c r="DS30" i="2"/>
  <c r="DS29" i="2"/>
  <c r="DS28" i="2"/>
  <c r="DS27" i="2"/>
  <c r="DS26" i="2"/>
  <c r="DS25" i="2"/>
  <c r="DS24" i="2"/>
  <c r="DS23" i="2"/>
  <c r="DS22" i="2"/>
  <c r="DS21" i="2"/>
  <c r="DS20" i="2"/>
  <c r="DS19" i="2"/>
  <c r="DS18" i="2"/>
  <c r="DS17" i="2"/>
  <c r="DS16" i="2"/>
  <c r="DS15" i="2"/>
  <c r="DS14" i="2"/>
  <c r="DS13" i="2"/>
  <c r="DS12" i="2"/>
  <c r="DS11" i="2"/>
  <c r="DS10" i="2"/>
  <c r="DS9" i="2"/>
  <c r="DS8" i="2"/>
  <c r="DS7" i="2"/>
  <c r="DS6" i="2"/>
  <c r="DS5" i="2"/>
  <c r="DS4" i="2"/>
  <c r="DS3" i="2"/>
  <c r="DM30" i="2"/>
  <c r="DM29" i="2"/>
  <c r="DM28" i="2"/>
  <c r="DM27" i="2"/>
  <c r="DM26" i="2"/>
  <c r="DM25" i="2"/>
  <c r="DM24" i="2"/>
  <c r="DM23" i="2"/>
  <c r="DM22" i="2"/>
  <c r="DM21" i="2"/>
  <c r="DM20" i="2"/>
  <c r="DM19" i="2"/>
  <c r="DM18" i="2"/>
  <c r="DM17" i="2"/>
  <c r="DM16" i="2"/>
  <c r="DM15" i="2"/>
  <c r="DM14" i="2"/>
  <c r="DM13" i="2"/>
  <c r="DM12" i="2"/>
  <c r="DM11" i="2"/>
  <c r="DM10" i="2"/>
  <c r="DM9" i="2"/>
  <c r="DM8" i="2"/>
  <c r="DM7" i="2"/>
  <c r="DM6" i="2"/>
  <c r="DM5" i="2"/>
  <c r="DM4" i="2"/>
  <c r="DM3" i="2"/>
  <c r="DG30" i="2"/>
  <c r="DG29" i="2"/>
  <c r="DG28" i="2"/>
  <c r="DG27" i="2"/>
  <c r="DG26" i="2"/>
  <c r="DG25" i="2"/>
  <c r="DG24" i="2"/>
  <c r="DG23" i="2"/>
  <c r="DG22" i="2"/>
  <c r="DG21" i="2"/>
  <c r="DG20" i="2"/>
  <c r="DG19" i="2"/>
  <c r="DG18" i="2"/>
  <c r="DG17" i="2"/>
  <c r="DG16" i="2"/>
  <c r="DG15" i="2"/>
  <c r="DG14" i="2"/>
  <c r="DG13" i="2"/>
  <c r="DG12" i="2"/>
  <c r="DG11" i="2"/>
  <c r="DG10" i="2"/>
  <c r="DG9" i="2"/>
  <c r="DG8" i="2"/>
  <c r="DG7" i="2"/>
  <c r="DG6" i="2"/>
  <c r="DG5" i="2"/>
  <c r="DG4" i="2"/>
  <c r="DG3" i="2"/>
  <c r="DA30" i="2"/>
  <c r="DA29" i="2"/>
  <c r="DA28" i="2"/>
  <c r="DA27" i="2"/>
  <c r="DA26" i="2"/>
  <c r="DA25" i="2"/>
  <c r="DA24" i="2"/>
  <c r="DA23" i="2"/>
  <c r="DA22" i="2"/>
  <c r="DA21" i="2"/>
  <c r="DA20" i="2"/>
  <c r="DA19" i="2"/>
  <c r="DA18" i="2"/>
  <c r="DA17" i="2"/>
  <c r="DA16" i="2"/>
  <c r="DA15" i="2"/>
  <c r="DA14" i="2"/>
  <c r="DA13" i="2"/>
  <c r="DA12" i="2"/>
  <c r="DA11" i="2"/>
  <c r="DA10" i="2"/>
  <c r="DA9" i="2"/>
  <c r="DA8" i="2"/>
  <c r="DA7" i="2"/>
  <c r="DA6" i="2"/>
  <c r="DA5" i="2"/>
  <c r="DA4" i="2"/>
  <c r="DA3" i="2"/>
  <c r="CU30" i="2"/>
  <c r="CU29" i="2"/>
  <c r="CU28" i="2"/>
  <c r="CU27" i="2"/>
  <c r="CU26" i="2"/>
  <c r="CU25" i="2"/>
  <c r="CU24" i="2"/>
  <c r="CU23" i="2"/>
  <c r="CU22" i="2"/>
  <c r="CU21" i="2"/>
  <c r="CU20" i="2"/>
  <c r="CU19" i="2"/>
  <c r="CU18" i="2"/>
  <c r="CU17" i="2"/>
  <c r="CU16" i="2"/>
  <c r="CU15" i="2"/>
  <c r="CU14" i="2"/>
  <c r="CU13" i="2"/>
  <c r="CU12" i="2"/>
  <c r="CU11" i="2"/>
  <c r="CU10" i="2"/>
  <c r="CU9" i="2"/>
  <c r="CU8" i="2"/>
  <c r="CU7" i="2"/>
  <c r="CU6" i="2"/>
  <c r="CU5" i="2"/>
  <c r="CU4" i="2"/>
  <c r="CU3" i="2"/>
  <c r="CO30" i="2"/>
  <c r="CO29" i="2"/>
  <c r="CO28" i="2"/>
  <c r="CO27" i="2"/>
  <c r="CO26" i="2"/>
  <c r="CO25" i="2"/>
  <c r="CO24" i="2"/>
  <c r="CO23" i="2"/>
  <c r="CO22" i="2"/>
  <c r="CO21" i="2"/>
  <c r="CO20" i="2"/>
  <c r="CO19" i="2"/>
  <c r="CO18" i="2"/>
  <c r="CO17" i="2"/>
  <c r="CO16" i="2"/>
  <c r="CO15" i="2"/>
  <c r="CO14" i="2"/>
  <c r="CO13" i="2"/>
  <c r="CO12" i="2"/>
  <c r="CO11" i="2"/>
  <c r="CO10" i="2"/>
  <c r="CO9" i="2"/>
  <c r="CO8" i="2"/>
  <c r="CO7" i="2"/>
  <c r="CO6" i="2"/>
  <c r="CO5" i="2"/>
  <c r="CO4" i="2"/>
  <c r="CO3" i="2"/>
  <c r="CI30" i="2"/>
  <c r="CI29" i="2"/>
  <c r="CI28" i="2"/>
  <c r="CI27" i="2"/>
  <c r="CI26" i="2"/>
  <c r="CI25" i="2"/>
  <c r="CI24" i="2"/>
  <c r="CI23" i="2"/>
  <c r="CI22" i="2"/>
  <c r="CI21" i="2"/>
  <c r="CI20" i="2"/>
  <c r="CI19" i="2"/>
  <c r="CI18" i="2"/>
  <c r="CI17" i="2"/>
  <c r="CI16" i="2"/>
  <c r="CI15" i="2"/>
  <c r="CI14" i="2"/>
  <c r="CI13" i="2"/>
  <c r="CI12" i="2"/>
  <c r="CI11" i="2"/>
  <c r="CI10" i="2"/>
  <c r="CI9" i="2"/>
  <c r="CI8" i="2"/>
  <c r="CI7" i="2"/>
  <c r="CI6" i="2"/>
  <c r="CI5" i="2"/>
  <c r="CI4" i="2"/>
  <c r="CI3" i="2"/>
  <c r="CC30" i="2"/>
  <c r="CC29" i="2"/>
  <c r="CC28" i="2"/>
  <c r="CC27" i="2"/>
  <c r="CC26" i="2"/>
  <c r="CC25" i="2"/>
  <c r="CC24" i="2"/>
  <c r="CC23" i="2"/>
  <c r="CC22" i="2"/>
  <c r="CC21" i="2"/>
  <c r="CC20" i="2"/>
  <c r="CC19" i="2"/>
  <c r="CC18" i="2"/>
  <c r="CC17" i="2"/>
  <c r="CC16" i="2"/>
  <c r="CC15" i="2"/>
  <c r="CC14" i="2"/>
  <c r="CC13" i="2"/>
  <c r="CC12" i="2"/>
  <c r="CC11" i="2"/>
  <c r="CC10" i="2"/>
  <c r="CC9" i="2"/>
  <c r="CC8" i="2"/>
  <c r="CC7" i="2"/>
  <c r="CC6" i="2"/>
  <c r="CC5" i="2"/>
  <c r="CC4" i="2"/>
  <c r="CC3" i="2"/>
  <c r="BW30" i="2"/>
  <c r="BW29" i="2"/>
  <c r="BW28" i="2"/>
  <c r="BW27" i="2"/>
  <c r="BW26" i="2"/>
  <c r="BW25" i="2"/>
  <c r="BW24" i="2"/>
  <c r="BW23" i="2"/>
  <c r="BW22" i="2"/>
  <c r="BW21" i="2"/>
  <c r="BW20" i="2"/>
  <c r="BW19" i="2"/>
  <c r="BW18" i="2"/>
  <c r="BW17" i="2"/>
  <c r="BW16" i="2"/>
  <c r="BW15" i="2"/>
  <c r="BW14" i="2"/>
  <c r="BW13" i="2"/>
  <c r="BW12" i="2"/>
  <c r="BW11" i="2"/>
  <c r="BW10" i="2"/>
  <c r="BW9" i="2"/>
  <c r="BW8" i="2"/>
  <c r="BW7" i="2"/>
  <c r="BW6" i="2"/>
  <c r="BW5" i="2"/>
  <c r="BW4" i="2"/>
  <c r="BW3" i="2"/>
  <c r="BQ30" i="2"/>
  <c r="BQ29" i="2"/>
  <c r="BQ28" i="2"/>
  <c r="BQ27" i="2"/>
  <c r="BQ26" i="2"/>
  <c r="BQ25" i="2"/>
  <c r="BQ24" i="2"/>
  <c r="BQ23" i="2"/>
  <c r="BQ22" i="2"/>
  <c r="BQ21" i="2"/>
  <c r="BQ20" i="2"/>
  <c r="BQ19" i="2"/>
  <c r="BQ18" i="2"/>
  <c r="BQ17" i="2"/>
  <c r="BQ16" i="2"/>
  <c r="BQ15" i="2"/>
  <c r="BQ14" i="2"/>
  <c r="BQ13" i="2"/>
  <c r="BQ12" i="2"/>
  <c r="BQ11" i="2"/>
  <c r="BQ10" i="2"/>
  <c r="BQ9" i="2"/>
  <c r="BQ8" i="2"/>
  <c r="BQ7" i="2"/>
  <c r="BQ6" i="2"/>
  <c r="BQ5" i="2"/>
  <c r="BQ4" i="2"/>
  <c r="BQ3" i="2"/>
  <c r="BK30" i="2"/>
  <c r="BK29" i="2"/>
  <c r="BK28" i="2"/>
  <c r="BK27" i="2"/>
  <c r="BK26" i="2"/>
  <c r="BK25" i="2"/>
  <c r="BK24" i="2"/>
  <c r="BK23" i="2"/>
  <c r="BK22" i="2"/>
  <c r="BK21" i="2"/>
  <c r="BK20" i="2"/>
  <c r="BK19" i="2"/>
  <c r="BK18" i="2"/>
  <c r="BK17" i="2"/>
  <c r="BK16" i="2"/>
  <c r="BK15" i="2"/>
  <c r="BK14" i="2"/>
  <c r="BK13" i="2"/>
  <c r="BK12" i="2"/>
  <c r="BK11" i="2"/>
  <c r="BK10" i="2"/>
  <c r="BK9" i="2"/>
  <c r="BK8" i="2"/>
  <c r="BK7" i="2"/>
  <c r="BK6" i="2"/>
  <c r="BK5" i="2"/>
  <c r="BK4" i="2"/>
  <c r="BK3" i="2"/>
  <c r="BE30" i="2"/>
  <c r="BE29" i="2"/>
  <c r="BE28" i="2"/>
  <c r="BE27" i="2"/>
  <c r="BE26" i="2"/>
  <c r="BE25" i="2"/>
  <c r="BE24" i="2"/>
  <c r="BE23" i="2"/>
  <c r="BE22" i="2"/>
  <c r="BE21" i="2"/>
  <c r="BE20" i="2"/>
  <c r="BE19" i="2"/>
  <c r="BE18" i="2"/>
  <c r="BE17" i="2"/>
  <c r="BE16" i="2"/>
  <c r="BE15" i="2"/>
  <c r="BE14" i="2"/>
  <c r="BE13" i="2"/>
  <c r="BE12" i="2"/>
  <c r="BE11" i="2"/>
  <c r="BE10" i="2"/>
  <c r="BE9" i="2"/>
  <c r="BE8" i="2"/>
  <c r="BE7" i="2"/>
  <c r="BE6" i="2"/>
  <c r="BE5" i="2"/>
  <c r="BE4" i="2"/>
  <c r="BE3" i="2"/>
  <c r="AY30" i="2"/>
  <c r="AY29" i="2"/>
  <c r="AY28" i="2"/>
  <c r="AY27" i="2"/>
  <c r="AY26" i="2"/>
  <c r="AY25" i="2"/>
  <c r="AY24" i="2"/>
  <c r="AY23" i="2"/>
  <c r="AY22" i="2"/>
  <c r="AY21" i="2"/>
  <c r="AY20" i="2"/>
  <c r="AY19" i="2"/>
  <c r="AY18" i="2"/>
  <c r="AY17" i="2"/>
  <c r="AY16" i="2"/>
  <c r="AY15" i="2"/>
  <c r="AY14" i="2"/>
  <c r="AY13" i="2"/>
  <c r="AY12" i="2"/>
  <c r="AY11" i="2"/>
  <c r="AY10" i="2"/>
  <c r="AY9" i="2"/>
  <c r="AY8" i="2"/>
  <c r="AY7" i="2"/>
  <c r="AY6" i="2"/>
  <c r="AY5" i="2"/>
  <c r="AY4" i="2"/>
  <c r="AY3" i="2"/>
  <c r="AS30" i="2"/>
  <c r="AS29" i="2"/>
  <c r="AS28" i="2"/>
  <c r="AS27" i="2"/>
  <c r="AS26" i="2"/>
  <c r="AS25" i="2"/>
  <c r="AS24" i="2"/>
  <c r="AS23" i="2"/>
  <c r="AS22" i="2"/>
  <c r="AS21" i="2"/>
  <c r="AS20" i="2"/>
  <c r="AS19" i="2"/>
  <c r="AS18" i="2"/>
  <c r="AS17" i="2"/>
  <c r="AS16" i="2"/>
  <c r="AS15" i="2"/>
  <c r="AS14" i="2"/>
  <c r="AS13" i="2"/>
  <c r="AS12" i="2"/>
  <c r="AS11" i="2"/>
  <c r="AS10" i="2"/>
  <c r="AS9" i="2"/>
  <c r="AS8" i="2"/>
  <c r="AS7" i="2"/>
  <c r="AS6" i="2"/>
  <c r="AS5" i="2"/>
  <c r="AS4" i="2"/>
  <c r="AS3" i="2"/>
  <c r="AM30" i="2"/>
  <c r="AM29" i="2"/>
  <c r="AM28" i="2"/>
  <c r="AM27" i="2"/>
  <c r="AM26" i="2"/>
  <c r="AM25" i="2"/>
  <c r="AM24" i="2"/>
  <c r="AM23" i="2"/>
  <c r="AM22" i="2"/>
  <c r="AM21" i="2"/>
  <c r="AM20" i="2"/>
  <c r="AM19" i="2"/>
  <c r="AM18" i="2"/>
  <c r="AM17" i="2"/>
  <c r="AM16" i="2"/>
  <c r="AM15" i="2"/>
  <c r="AM14" i="2"/>
  <c r="AM13" i="2"/>
  <c r="AM12" i="2"/>
  <c r="AM11" i="2"/>
  <c r="AM10" i="2"/>
  <c r="AM9" i="2"/>
  <c r="AM8" i="2"/>
  <c r="AM7" i="2"/>
  <c r="AM6" i="2"/>
  <c r="AM5" i="2"/>
  <c r="AM4" i="2"/>
  <c r="AM3" i="2"/>
  <c r="AG4"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 i="2"/>
  <c r="AB6" i="2"/>
  <c r="CX4" i="1" s="1"/>
  <c r="AB7" i="2"/>
  <c r="CY4" i="1" s="1"/>
  <c r="AB8" i="2"/>
  <c r="CZ4" i="1"/>
  <c r="AB9" i="2"/>
  <c r="DA4" i="1" s="1"/>
  <c r="AB10" i="2"/>
  <c r="DB4" i="1" s="1"/>
  <c r="AB11" i="2"/>
  <c r="DC4" i="1" s="1"/>
  <c r="AB12" i="2"/>
  <c r="DD4" i="1" s="1"/>
  <c r="AB13" i="2"/>
  <c r="DE4" i="1" s="1"/>
  <c r="AB14" i="2"/>
  <c r="DF4" i="1"/>
  <c r="AB15" i="2"/>
  <c r="DG4" i="1" s="1"/>
  <c r="AB16" i="2"/>
  <c r="DH4" i="1"/>
  <c r="AB17" i="2"/>
  <c r="DI4" i="1" s="1"/>
  <c r="AB18" i="2"/>
  <c r="DJ4" i="1" s="1"/>
  <c r="AB19" i="2"/>
  <c r="DK4" i="1" s="1"/>
  <c r="AB20" i="2"/>
  <c r="DL4" i="1" s="1"/>
  <c r="AB21" i="2"/>
  <c r="DM4" i="1" s="1"/>
  <c r="AB22" i="2"/>
  <c r="DN4" i="1" s="1"/>
  <c r="AB23" i="2"/>
  <c r="DO4" i="1" s="1"/>
  <c r="AB24" i="2"/>
  <c r="DP4" i="1" s="1"/>
  <c r="AB25" i="2"/>
  <c r="DQ4" i="1" s="1"/>
  <c r="AB26" i="2"/>
  <c r="DR4" i="1" s="1"/>
  <c r="AB27" i="2"/>
  <c r="DS4" i="1" s="1"/>
  <c r="AB28" i="2"/>
  <c r="DT4" i="1"/>
  <c r="AB29" i="2"/>
  <c r="DU4" i="1" s="1"/>
  <c r="AB30" i="2"/>
  <c r="DV4" i="1" s="1"/>
  <c r="AH3" i="2"/>
  <c r="CU5" i="1" s="1"/>
  <c r="AH4" i="2"/>
  <c r="CV5" i="1" s="1"/>
  <c r="AH5" i="2"/>
  <c r="CW5" i="1" s="1"/>
  <c r="AH6" i="2"/>
  <c r="CX5" i="1"/>
  <c r="AH7" i="2"/>
  <c r="CY5" i="1" s="1"/>
  <c r="AH8" i="2"/>
  <c r="CZ5" i="1" s="1"/>
  <c r="AH9" i="2"/>
  <c r="DA5" i="1" s="1"/>
  <c r="AH10" i="2"/>
  <c r="DB5" i="1" s="1"/>
  <c r="AH11" i="2"/>
  <c r="DC5" i="1" s="1"/>
  <c r="AH12" i="2"/>
  <c r="DD5" i="1"/>
  <c r="AH13" i="2"/>
  <c r="DE5" i="1" s="1"/>
  <c r="AH14" i="2"/>
  <c r="DF5" i="1" s="1"/>
  <c r="AH15" i="2"/>
  <c r="DG5" i="1" s="1"/>
  <c r="AH16" i="2"/>
  <c r="DH5" i="1" s="1"/>
  <c r="AH17" i="2"/>
  <c r="DI5" i="1" s="1"/>
  <c r="AH18" i="2"/>
  <c r="DJ5" i="1"/>
  <c r="AH19" i="2"/>
  <c r="DK5" i="1" s="1"/>
  <c r="AH20" i="2"/>
  <c r="DL5" i="1" s="1"/>
  <c r="AH21" i="2"/>
  <c r="DM5" i="1" s="1"/>
  <c r="AH22" i="2"/>
  <c r="DN5" i="1" s="1"/>
  <c r="AH23" i="2"/>
  <c r="DO5" i="1" s="1"/>
  <c r="AH24" i="2"/>
  <c r="DP5" i="1" s="1"/>
  <c r="AH25" i="2"/>
  <c r="DQ5" i="1" s="1"/>
  <c r="AH26" i="2"/>
  <c r="DR5" i="1" s="1"/>
  <c r="AH27" i="2"/>
  <c r="DS5" i="1" s="1"/>
  <c r="AH28" i="2"/>
  <c r="DT5" i="1"/>
  <c r="AH29" i="2"/>
  <c r="DU5" i="1" s="1"/>
  <c r="AH30" i="2"/>
  <c r="DV5" i="1" s="1"/>
  <c r="AN3" i="2"/>
  <c r="CU6" i="1" s="1"/>
  <c r="AN4" i="2"/>
  <c r="CV6" i="1" s="1"/>
  <c r="AN5" i="2"/>
  <c r="CW6" i="1" s="1"/>
  <c r="AN6" i="2"/>
  <c r="CX6" i="1" s="1"/>
  <c r="AN7" i="2"/>
  <c r="CY6" i="1" s="1"/>
  <c r="AN8" i="2"/>
  <c r="CZ6" i="1" s="1"/>
  <c r="AN9" i="2"/>
  <c r="DA6" i="1" s="1"/>
  <c r="AN10" i="2"/>
  <c r="DB6" i="1" s="1"/>
  <c r="AN11" i="2"/>
  <c r="DC6" i="1"/>
  <c r="AN12" i="2"/>
  <c r="DD6" i="1" s="1"/>
  <c r="AN13" i="2"/>
  <c r="DE6" i="1" s="1"/>
  <c r="AN14" i="2"/>
  <c r="DF6" i="1" s="1"/>
  <c r="AN15" i="2"/>
  <c r="DG6" i="1" s="1"/>
  <c r="AN16" i="2"/>
  <c r="DH6" i="1" s="1"/>
  <c r="AN17" i="2"/>
  <c r="DI6" i="1" s="1"/>
  <c r="AN18" i="2"/>
  <c r="DJ6" i="1" s="1"/>
  <c r="AN19" i="2"/>
  <c r="DK6" i="1" s="1"/>
  <c r="AN20" i="2"/>
  <c r="DL6" i="1" s="1"/>
  <c r="AN21" i="2"/>
  <c r="DM6" i="1" s="1"/>
  <c r="AN22" i="2"/>
  <c r="DN6" i="1" s="1"/>
  <c r="AN23" i="2"/>
  <c r="DO6" i="1"/>
  <c r="AN24" i="2"/>
  <c r="DP6" i="1" s="1"/>
  <c r="AN25" i="2"/>
  <c r="DQ6" i="1" s="1"/>
  <c r="AN26" i="2"/>
  <c r="DR6" i="1" s="1"/>
  <c r="AN27" i="2"/>
  <c r="DS6" i="1" s="1"/>
  <c r="AN28" i="2"/>
  <c r="DT6" i="1" s="1"/>
  <c r="AN29" i="2"/>
  <c r="DU6" i="1" s="1"/>
  <c r="AN30" i="2"/>
  <c r="DV6" i="1" s="1"/>
  <c r="AT3" i="2"/>
  <c r="CU7" i="1" s="1"/>
  <c r="AT4" i="2"/>
  <c r="CV7" i="1"/>
  <c r="AT5" i="2"/>
  <c r="CW7" i="1" s="1"/>
  <c r="AT6" i="2"/>
  <c r="CX7" i="1" s="1"/>
  <c r="AT7" i="2"/>
  <c r="CY7" i="1" s="1"/>
  <c r="AT8" i="2"/>
  <c r="CZ7" i="1"/>
  <c r="AT9" i="2"/>
  <c r="DA7" i="1" s="1"/>
  <c r="AT10" i="2"/>
  <c r="DB7" i="1" s="1"/>
  <c r="AT11" i="2"/>
  <c r="DC7" i="1"/>
  <c r="AT12" i="2"/>
  <c r="DD7" i="1" s="1"/>
  <c r="AT13" i="2"/>
  <c r="DE7" i="1" s="1"/>
  <c r="AT14" i="2"/>
  <c r="DF7" i="1" s="1"/>
  <c r="AT15" i="2"/>
  <c r="DG7" i="1" s="1"/>
  <c r="AT16" i="2"/>
  <c r="DH7" i="1" s="1"/>
  <c r="AT17" i="2"/>
  <c r="DI7" i="1" s="1"/>
  <c r="AT18" i="2"/>
  <c r="DJ7" i="1" s="1"/>
  <c r="AT19" i="2"/>
  <c r="DK7" i="1" s="1"/>
  <c r="AT20" i="2"/>
  <c r="DL7" i="1"/>
  <c r="AT21" i="2"/>
  <c r="DM7" i="1" s="1"/>
  <c r="AT22" i="2"/>
  <c r="DN7" i="1" s="1"/>
  <c r="AT23" i="2"/>
  <c r="DO7" i="1" s="1"/>
  <c r="AT24" i="2"/>
  <c r="DP7" i="1"/>
  <c r="AT25" i="2"/>
  <c r="DQ7" i="1"/>
  <c r="AT26" i="2"/>
  <c r="DR7" i="1" s="1"/>
  <c r="AT27" i="2"/>
  <c r="DS7" i="1" s="1"/>
  <c r="AT28" i="2"/>
  <c r="DT7" i="1" s="1"/>
  <c r="AT29" i="2"/>
  <c r="DU7" i="1" s="1"/>
  <c r="AT30" i="2"/>
  <c r="DV7" i="1" s="1"/>
  <c r="AZ3" i="2"/>
  <c r="CU8" i="1" s="1"/>
  <c r="AZ4" i="2"/>
  <c r="CV8" i="1" s="1"/>
  <c r="AZ5" i="2"/>
  <c r="CW8" i="1" s="1"/>
  <c r="AZ6" i="2"/>
  <c r="CX8" i="1" s="1"/>
  <c r="AZ7" i="2"/>
  <c r="CY8" i="1" s="1"/>
  <c r="AZ8" i="2"/>
  <c r="CZ8" i="1" s="1"/>
  <c r="AZ9" i="2"/>
  <c r="DA8" i="1" s="1"/>
  <c r="AZ10" i="2"/>
  <c r="DB8" i="1" s="1"/>
  <c r="AZ11" i="2"/>
  <c r="DC8" i="1" s="1"/>
  <c r="AZ12" i="2"/>
  <c r="DD8" i="1" s="1"/>
  <c r="AZ13" i="2"/>
  <c r="DE8" i="1"/>
  <c r="AZ14" i="2"/>
  <c r="DF8" i="1"/>
  <c r="AZ15" i="2"/>
  <c r="DG8" i="1" s="1"/>
  <c r="AZ16" i="2"/>
  <c r="DH8" i="1" s="1"/>
  <c r="AZ17" i="2"/>
  <c r="DI8" i="1" s="1"/>
  <c r="AZ18" i="2"/>
  <c r="DJ8" i="1"/>
  <c r="AZ19" i="2"/>
  <c r="DK8" i="1" s="1"/>
  <c r="AZ20" i="2"/>
  <c r="DL8" i="1" s="1"/>
  <c r="AZ21" i="2"/>
  <c r="DM8" i="1" s="1"/>
  <c r="AZ22" i="2"/>
  <c r="DN8" i="1" s="1"/>
  <c r="AZ23" i="2"/>
  <c r="DO8" i="1" s="1"/>
  <c r="AZ24" i="2"/>
  <c r="DP8" i="1" s="1"/>
  <c r="AZ25" i="2"/>
  <c r="DQ8" i="1" s="1"/>
  <c r="AZ26" i="2"/>
  <c r="DR8" i="1" s="1"/>
  <c r="AZ27" i="2"/>
  <c r="DS8" i="1" s="1"/>
  <c r="AZ28" i="2"/>
  <c r="DT8" i="1"/>
  <c r="AZ29" i="2"/>
  <c r="DU8" i="1" s="1"/>
  <c r="AZ30" i="2"/>
  <c r="DV8" i="1" s="1"/>
  <c r="BF3" i="2"/>
  <c r="CU9" i="1" s="1"/>
  <c r="BF4" i="2"/>
  <c r="CV9" i="1" s="1"/>
  <c r="BF5" i="2"/>
  <c r="CW9" i="1" s="1"/>
  <c r="BF6" i="2"/>
  <c r="CX9" i="1" s="1"/>
  <c r="BF7" i="2"/>
  <c r="CY9" i="1" s="1"/>
  <c r="BF8" i="2"/>
  <c r="CZ9" i="1" s="1"/>
  <c r="BF9" i="2"/>
  <c r="DA9" i="1" s="1"/>
  <c r="BF10" i="2"/>
  <c r="DB9" i="1" s="1"/>
  <c r="BF11" i="2"/>
  <c r="DC9" i="1" s="1"/>
  <c r="BF12" i="2"/>
  <c r="DD9" i="1" s="1"/>
  <c r="BF13" i="2"/>
  <c r="DE9" i="1" s="1"/>
  <c r="BF14" i="2"/>
  <c r="DF9" i="1"/>
  <c r="BF15" i="2"/>
  <c r="DG9" i="1" s="1"/>
  <c r="BF16" i="2"/>
  <c r="DH9" i="1" s="1"/>
  <c r="BF17" i="2"/>
  <c r="DI9" i="1" s="1"/>
  <c r="BF18" i="2"/>
  <c r="DJ9" i="1" s="1"/>
  <c r="BF19" i="2"/>
  <c r="DK9" i="1" s="1"/>
  <c r="BF20" i="2"/>
  <c r="DL9" i="1" s="1"/>
  <c r="BF21" i="2"/>
  <c r="DM9" i="1" s="1"/>
  <c r="BF22" i="2"/>
  <c r="DN9" i="1" s="1"/>
  <c r="BF23" i="2"/>
  <c r="DO9" i="1" s="1"/>
  <c r="BF24" i="2"/>
  <c r="DP9" i="1" s="1"/>
  <c r="BF25" i="2"/>
  <c r="DQ9" i="1" s="1"/>
  <c r="BF26" i="2"/>
  <c r="DR9" i="1"/>
  <c r="BF27" i="2"/>
  <c r="DS9" i="1" s="1"/>
  <c r="BF28" i="2"/>
  <c r="DT9" i="1" s="1"/>
  <c r="BF29" i="2"/>
  <c r="DU9" i="1" s="1"/>
  <c r="BF30" i="2"/>
  <c r="DV9" i="1" s="1"/>
  <c r="BL3" i="2"/>
  <c r="CU10" i="1" s="1"/>
  <c r="BL4" i="2"/>
  <c r="CV10" i="1"/>
  <c r="BL5" i="2"/>
  <c r="CW10" i="1" s="1"/>
  <c r="BL6" i="2"/>
  <c r="CX10" i="1" s="1"/>
  <c r="BL7" i="2"/>
  <c r="CY10" i="1"/>
  <c r="BL8" i="2"/>
  <c r="CZ10" i="1" s="1"/>
  <c r="BL9" i="2"/>
  <c r="DA10" i="1" s="1"/>
  <c r="BL10" i="2"/>
  <c r="DB10" i="1" s="1"/>
  <c r="BL11" i="2"/>
  <c r="DC10" i="1"/>
  <c r="BL12" i="2"/>
  <c r="DD10" i="1"/>
  <c r="BL13" i="2"/>
  <c r="DE10" i="1"/>
  <c r="BL14" i="2"/>
  <c r="DF10" i="1" s="1"/>
  <c r="BL15" i="2"/>
  <c r="DG10" i="1" s="1"/>
  <c r="BL16" i="2"/>
  <c r="DH10" i="1" s="1"/>
  <c r="BL17" i="2"/>
  <c r="DI10" i="1" s="1"/>
  <c r="BL18" i="2"/>
  <c r="DJ10" i="1" s="1"/>
  <c r="BL19" i="2"/>
  <c r="DK10" i="1" s="1"/>
  <c r="BL20" i="2"/>
  <c r="DL10" i="1"/>
  <c r="BL21" i="2"/>
  <c r="DM10" i="1" s="1"/>
  <c r="BL22" i="2"/>
  <c r="DN10" i="1" s="1"/>
  <c r="BL23" i="2"/>
  <c r="DO10" i="1" s="1"/>
  <c r="BL24" i="2"/>
  <c r="DP10" i="1" s="1"/>
  <c r="BL25" i="2"/>
  <c r="DQ10" i="1"/>
  <c r="BL26" i="2"/>
  <c r="DR10" i="1" s="1"/>
  <c r="BL27" i="2"/>
  <c r="DS10" i="1"/>
  <c r="BL28" i="2"/>
  <c r="DT10" i="1" s="1"/>
  <c r="BL29" i="2"/>
  <c r="DU10" i="1" s="1"/>
  <c r="BL30" i="2"/>
  <c r="DV10" i="1" s="1"/>
  <c r="BR3" i="2"/>
  <c r="CU11" i="1" s="1"/>
  <c r="BR4" i="2"/>
  <c r="CV11" i="1"/>
  <c r="BR5" i="2"/>
  <c r="CW11" i="1" s="1"/>
  <c r="BR6" i="2"/>
  <c r="CX11" i="1" s="1"/>
  <c r="BR7" i="2"/>
  <c r="CY11" i="1" s="1"/>
  <c r="BR8" i="2"/>
  <c r="CZ11" i="1" s="1"/>
  <c r="BR9" i="2"/>
  <c r="DA11" i="1" s="1"/>
  <c r="BR10" i="2"/>
  <c r="DB11" i="1" s="1"/>
  <c r="BR11" i="2"/>
  <c r="DC11" i="1" s="1"/>
  <c r="BR12" i="2"/>
  <c r="DD11" i="1" s="1"/>
  <c r="BR13" i="2"/>
  <c r="DE11" i="1" s="1"/>
  <c r="BR14" i="2"/>
  <c r="DF11" i="1" s="1"/>
  <c r="BR15" i="2"/>
  <c r="DG11" i="1" s="1"/>
  <c r="BR16" i="2"/>
  <c r="DH11" i="1" s="1"/>
  <c r="BR17" i="2"/>
  <c r="DI11" i="1" s="1"/>
  <c r="BR18" i="2"/>
  <c r="DJ11" i="1" s="1"/>
  <c r="BR19" i="2"/>
  <c r="DK11" i="1" s="1"/>
  <c r="BR20" i="2"/>
  <c r="DL11" i="1" s="1"/>
  <c r="BR21" i="2"/>
  <c r="DM11" i="1" s="1"/>
  <c r="BR22" i="2"/>
  <c r="DN11" i="1" s="1"/>
  <c r="BR23" i="2"/>
  <c r="DO11" i="1" s="1"/>
  <c r="BR24" i="2"/>
  <c r="DP11" i="1"/>
  <c r="BR25" i="2"/>
  <c r="DQ11" i="1" s="1"/>
  <c r="BR26" i="2"/>
  <c r="DR11" i="1" s="1"/>
  <c r="BR27" i="2"/>
  <c r="DS11" i="1" s="1"/>
  <c r="BR28" i="2"/>
  <c r="DT11" i="1" s="1"/>
  <c r="BR29" i="2"/>
  <c r="DU11" i="1" s="1"/>
  <c r="BR30" i="2"/>
  <c r="DV11" i="1" s="1"/>
  <c r="BX3" i="2"/>
  <c r="CU12" i="1" s="1"/>
  <c r="BX4" i="2"/>
  <c r="CV12" i="1" s="1"/>
  <c r="BX5" i="2"/>
  <c r="CW12" i="1"/>
  <c r="BX6" i="2"/>
  <c r="CX12" i="1" s="1"/>
  <c r="BX7" i="2"/>
  <c r="CY12" i="1" s="1"/>
  <c r="BX8" i="2"/>
  <c r="CZ12" i="1" s="1"/>
  <c r="BX9" i="2"/>
  <c r="DA12" i="1" s="1"/>
  <c r="BX10" i="2"/>
  <c r="DB12" i="1" s="1"/>
  <c r="BX11" i="2"/>
  <c r="DC12" i="1" s="1"/>
  <c r="BX12" i="2"/>
  <c r="DD12" i="1" s="1"/>
  <c r="BX13" i="2"/>
  <c r="DE12" i="1"/>
  <c r="BX14" i="2"/>
  <c r="DF12" i="1" s="1"/>
  <c r="BX15" i="2"/>
  <c r="DG12" i="1"/>
  <c r="BX16" i="2"/>
  <c r="DH12" i="1" s="1"/>
  <c r="BX17" i="2"/>
  <c r="DI12" i="1" s="1"/>
  <c r="BX18" i="2"/>
  <c r="DJ12" i="1" s="1"/>
  <c r="BX19" i="2"/>
  <c r="DK12" i="1" s="1"/>
  <c r="BX20" i="2"/>
  <c r="DL12" i="1" s="1"/>
  <c r="BX21" i="2"/>
  <c r="DM12" i="1"/>
  <c r="BX22" i="2"/>
  <c r="DN12" i="1" s="1"/>
  <c r="BX23" i="2"/>
  <c r="DO12" i="1"/>
  <c r="BX24" i="2"/>
  <c r="DP12" i="1" s="1"/>
  <c r="BX25" i="2"/>
  <c r="DQ12" i="1" s="1"/>
  <c r="BX26" i="2"/>
  <c r="DR12" i="1" s="1"/>
  <c r="BX27" i="2"/>
  <c r="DS12" i="1"/>
  <c r="BX28" i="2"/>
  <c r="DT12" i="1" s="1"/>
  <c r="BX29" i="2"/>
  <c r="DU12" i="1" s="1"/>
  <c r="BX30" i="2"/>
  <c r="DV12" i="1" s="1"/>
  <c r="CD3" i="2"/>
  <c r="CU13" i="1"/>
  <c r="CD4" i="2"/>
  <c r="CV13" i="1" s="1"/>
  <c r="CD5" i="2"/>
  <c r="CW13" i="1" s="1"/>
  <c r="CD6" i="2"/>
  <c r="CX13" i="1" s="1"/>
  <c r="CD7" i="2"/>
  <c r="CY13" i="1" s="1"/>
  <c r="CD8" i="2"/>
  <c r="CZ13" i="1" s="1"/>
  <c r="CD9" i="2"/>
  <c r="DA13" i="1" s="1"/>
  <c r="CD10" i="2"/>
  <c r="DB13" i="1" s="1"/>
  <c r="CD11" i="2"/>
  <c r="DC13" i="1" s="1"/>
  <c r="CD12" i="2"/>
  <c r="DD13" i="1" s="1"/>
  <c r="CD13" i="2"/>
  <c r="DE13" i="1" s="1"/>
  <c r="CD14" i="2"/>
  <c r="DF13" i="1" s="1"/>
  <c r="CD15" i="2"/>
  <c r="DG13" i="1"/>
  <c r="CD16" i="2"/>
  <c r="DH13" i="1"/>
  <c r="CD17" i="2"/>
  <c r="DI13" i="1" s="1"/>
  <c r="CD18" i="2"/>
  <c r="DJ13" i="1" s="1"/>
  <c r="CD19" i="2"/>
  <c r="DK13" i="1" s="1"/>
  <c r="CD20" i="2"/>
  <c r="DL13" i="1" s="1"/>
  <c r="CD21" i="2"/>
  <c r="DM13" i="1" s="1"/>
  <c r="CD22" i="2"/>
  <c r="DN13" i="1" s="1"/>
  <c r="CD23" i="2"/>
  <c r="DO13" i="1" s="1"/>
  <c r="CD24" i="2"/>
  <c r="DP13" i="1" s="1"/>
  <c r="CD25" i="2"/>
  <c r="DQ13" i="1" s="1"/>
  <c r="CD26" i="2"/>
  <c r="DR13" i="1" s="1"/>
  <c r="CD27" i="2"/>
  <c r="DS13" i="1" s="1"/>
  <c r="CD28" i="2"/>
  <c r="DT13" i="1" s="1"/>
  <c r="CD29" i="2"/>
  <c r="DU13" i="1" s="1"/>
  <c r="CD30" i="2"/>
  <c r="DV13" i="1" s="1"/>
  <c r="CJ3" i="2"/>
  <c r="CU14" i="1" s="1"/>
  <c r="CJ4" i="2"/>
  <c r="CV14" i="1" s="1"/>
  <c r="CJ5" i="2"/>
  <c r="CW14" i="1"/>
  <c r="CJ6" i="2"/>
  <c r="CX14" i="1" s="1"/>
  <c r="CJ7" i="2"/>
  <c r="CY14" i="1"/>
  <c r="CJ8" i="2"/>
  <c r="CZ14" i="1" s="1"/>
  <c r="CJ9" i="2"/>
  <c r="DA14" i="1" s="1"/>
  <c r="CJ10" i="2"/>
  <c r="DB14" i="1" s="1"/>
  <c r="CJ11" i="2"/>
  <c r="DC14" i="1"/>
  <c r="CJ12" i="2"/>
  <c r="DD14" i="1" s="1"/>
  <c r="CJ13" i="2"/>
  <c r="DE14" i="1" s="1"/>
  <c r="CJ14" i="2"/>
  <c r="DF14" i="1" s="1"/>
  <c r="CJ15" i="2"/>
  <c r="DG14" i="1"/>
  <c r="CJ16" i="2"/>
  <c r="DH14" i="1" s="1"/>
  <c r="CJ17" i="2"/>
  <c r="DI14" i="1" s="1"/>
  <c r="CJ18" i="2"/>
  <c r="DJ14" i="1" s="1"/>
  <c r="CJ19" i="2"/>
  <c r="DK14" i="1"/>
  <c r="CJ20" i="2"/>
  <c r="DL14" i="1" s="1"/>
  <c r="CJ21" i="2"/>
  <c r="DM14" i="1" s="1"/>
  <c r="CJ22" i="2"/>
  <c r="DN14" i="1" s="1"/>
  <c r="CJ23" i="2"/>
  <c r="DO14" i="1"/>
  <c r="CJ24" i="2"/>
  <c r="DP14" i="1" s="1"/>
  <c r="CJ25" i="2"/>
  <c r="DQ14" i="1" s="1"/>
  <c r="CJ26" i="2"/>
  <c r="DR14" i="1" s="1"/>
  <c r="CJ27" i="2"/>
  <c r="DS14" i="1" s="1"/>
  <c r="CJ28" i="2"/>
  <c r="DT14" i="1" s="1"/>
  <c r="CJ29" i="2"/>
  <c r="DU14" i="1" s="1"/>
  <c r="CJ30" i="2"/>
  <c r="DV14" i="1" s="1"/>
  <c r="CP3" i="2"/>
  <c r="CU15" i="1" s="1"/>
  <c r="CP4" i="2"/>
  <c r="CV15" i="1" s="1"/>
  <c r="CP5" i="2"/>
  <c r="CW15" i="1" s="1"/>
  <c r="CP6" i="2"/>
  <c r="CX15" i="1" s="1"/>
  <c r="CP7" i="2"/>
  <c r="CY15" i="1" s="1"/>
  <c r="CP8" i="2"/>
  <c r="CZ15" i="1" s="1"/>
  <c r="CP9" i="2"/>
  <c r="DA15" i="1" s="1"/>
  <c r="CP10" i="2"/>
  <c r="DB15" i="1" s="1"/>
  <c r="CP11" i="2"/>
  <c r="DC15" i="1" s="1"/>
  <c r="CP12" i="2"/>
  <c r="DD15" i="1" s="1"/>
  <c r="CP13" i="2"/>
  <c r="DE15" i="1" s="1"/>
  <c r="CP14" i="2"/>
  <c r="DF15" i="1"/>
  <c r="CP15" i="2"/>
  <c r="DG15" i="1" s="1"/>
  <c r="CP16" i="2"/>
  <c r="DH15" i="1" s="1"/>
  <c r="CP17" i="2"/>
  <c r="DI15" i="1" s="1"/>
  <c r="CP18" i="2"/>
  <c r="DJ15" i="1" s="1"/>
  <c r="CP19" i="2"/>
  <c r="DK15" i="1"/>
  <c r="CP20" i="2"/>
  <c r="DL15" i="1" s="1"/>
  <c r="CP21" i="2"/>
  <c r="DM15" i="1" s="1"/>
  <c r="CP22" i="2"/>
  <c r="DN15" i="1"/>
  <c r="CP23" i="2"/>
  <c r="DO15" i="1" s="1"/>
  <c r="CP24" i="2"/>
  <c r="DP15" i="1" s="1"/>
  <c r="CP25" i="2"/>
  <c r="DQ15" i="1" s="1"/>
  <c r="CP26" i="2"/>
  <c r="DR15" i="1"/>
  <c r="CP27" i="2"/>
  <c r="DS15" i="1" s="1"/>
  <c r="CP28" i="2"/>
  <c r="DT15" i="1" s="1"/>
  <c r="CP29" i="2"/>
  <c r="DU15" i="1" s="1"/>
  <c r="CP30" i="2"/>
  <c r="DV15" i="1" s="1"/>
  <c r="CV3" i="2"/>
  <c r="CU16" i="1" s="1"/>
  <c r="CV4" i="2"/>
  <c r="CV16" i="1"/>
  <c r="CV5" i="2"/>
  <c r="CW16" i="1"/>
  <c r="CV6" i="2"/>
  <c r="CX16" i="1" s="1"/>
  <c r="CV7" i="2"/>
  <c r="CY16" i="1" s="1"/>
  <c r="CV8" i="2"/>
  <c r="CZ16" i="1" s="1"/>
  <c r="CV9" i="2"/>
  <c r="DA16" i="1" s="1"/>
  <c r="CV10" i="2"/>
  <c r="DB16" i="1" s="1"/>
  <c r="CV11" i="2"/>
  <c r="DC16" i="1" s="1"/>
  <c r="CV12" i="2"/>
  <c r="DD16" i="1" s="1"/>
  <c r="CV13" i="2"/>
  <c r="DE16" i="1" s="1"/>
  <c r="CV14" i="2"/>
  <c r="DF16" i="1" s="1"/>
  <c r="CV15" i="2"/>
  <c r="DG16" i="1" s="1"/>
  <c r="CV16" i="2"/>
  <c r="DH16" i="1" s="1"/>
  <c r="CV17" i="2"/>
  <c r="DI16" i="1"/>
  <c r="CV18" i="2"/>
  <c r="DJ16" i="1" s="1"/>
  <c r="CV19" i="2"/>
  <c r="DK16" i="1" s="1"/>
  <c r="CV20" i="2"/>
  <c r="DL16" i="1" s="1"/>
  <c r="CV21" i="2"/>
  <c r="DM16" i="1" s="1"/>
  <c r="CV22" i="2"/>
  <c r="DN16" i="1"/>
  <c r="CV23" i="2"/>
  <c r="DO16" i="1" s="1"/>
  <c r="CV24" i="2"/>
  <c r="DP16" i="1" s="1"/>
  <c r="CV25" i="2"/>
  <c r="DQ16" i="1" s="1"/>
  <c r="CV26" i="2"/>
  <c r="DR16" i="1"/>
  <c r="CV27" i="2"/>
  <c r="DS16" i="1" s="1"/>
  <c r="CV28" i="2"/>
  <c r="DT16" i="1"/>
  <c r="CV29" i="2"/>
  <c r="DU16" i="1" s="1"/>
  <c r="CV30" i="2"/>
  <c r="DV16" i="1" s="1"/>
  <c r="DB3" i="2"/>
  <c r="CU17" i="1" s="1"/>
  <c r="DB4" i="2"/>
  <c r="CV17" i="1" s="1"/>
  <c r="DB5" i="2"/>
  <c r="CW17" i="1"/>
  <c r="DB6" i="2"/>
  <c r="CX17" i="1" s="1"/>
  <c r="DB7" i="2"/>
  <c r="CY17" i="1" s="1"/>
  <c r="DB8" i="2"/>
  <c r="CZ17" i="1" s="1"/>
  <c r="DB9" i="2"/>
  <c r="DA17" i="1" s="1"/>
  <c r="DB10" i="2"/>
  <c r="DB17" i="1" s="1"/>
  <c r="DB11" i="2"/>
  <c r="DC17" i="1" s="1"/>
  <c r="DB12" i="2"/>
  <c r="DD17" i="1" s="1"/>
  <c r="DB13" i="2"/>
  <c r="DE17" i="1" s="1"/>
  <c r="DB14" i="2"/>
  <c r="DF17" i="1" s="1"/>
  <c r="DB15" i="2"/>
  <c r="DG17" i="1" s="1"/>
  <c r="DB16" i="2"/>
  <c r="DH17" i="1" s="1"/>
  <c r="DB17" i="2"/>
  <c r="DI17" i="1"/>
  <c r="DB18" i="2"/>
  <c r="DJ17" i="1" s="1"/>
  <c r="DB19" i="2"/>
  <c r="DK17" i="1" s="1"/>
  <c r="DB20" i="2"/>
  <c r="DL17" i="1" s="1"/>
  <c r="DB21" i="2"/>
  <c r="DM17" i="1" s="1"/>
  <c r="DB22" i="2"/>
  <c r="DN17" i="1" s="1"/>
  <c r="DB23" i="2"/>
  <c r="DO17" i="1" s="1"/>
  <c r="DB24" i="2"/>
  <c r="DP17" i="1" s="1"/>
  <c r="DB25" i="2"/>
  <c r="DQ17" i="1"/>
  <c r="DB26" i="2"/>
  <c r="DR17" i="1" s="1"/>
  <c r="DB27" i="2"/>
  <c r="DS17" i="1" s="1"/>
  <c r="DB28" i="2"/>
  <c r="DT17" i="1" s="1"/>
  <c r="DB29" i="2"/>
  <c r="DU17" i="1" s="1"/>
  <c r="DB30" i="2"/>
  <c r="DV17" i="1" s="1"/>
  <c r="DH3" i="2"/>
  <c r="CU18" i="1"/>
  <c r="DH4" i="2"/>
  <c r="CV18" i="1"/>
  <c r="DH5" i="2"/>
  <c r="CW18" i="1" s="1"/>
  <c r="DH6" i="2"/>
  <c r="CX18" i="1" s="1"/>
  <c r="DH7" i="2"/>
  <c r="CY18" i="1" s="1"/>
  <c r="DH8" i="2"/>
  <c r="CZ18" i="1"/>
  <c r="DH9" i="2"/>
  <c r="DA18" i="1" s="1"/>
  <c r="DH10" i="2"/>
  <c r="DB18" i="1" s="1"/>
  <c r="DH11" i="2"/>
  <c r="DC18" i="1" s="1"/>
  <c r="DH12" i="2"/>
  <c r="DD18" i="1"/>
  <c r="DH13" i="2"/>
  <c r="DE18" i="1" s="1"/>
  <c r="DH14" i="2"/>
  <c r="DF18" i="1" s="1"/>
  <c r="DH15" i="2"/>
  <c r="DG18" i="1" s="1"/>
  <c r="DH16" i="2"/>
  <c r="DH18" i="1" s="1"/>
  <c r="DH17" i="2"/>
  <c r="DI18" i="1" s="1"/>
  <c r="DH18" i="2"/>
  <c r="DJ18" i="1"/>
  <c r="DH19" i="2"/>
  <c r="DK18" i="1" s="1"/>
  <c r="DH20" i="2"/>
  <c r="DL18" i="1" s="1"/>
  <c r="DH21" i="2"/>
  <c r="DM18" i="1" s="1"/>
  <c r="DH22" i="2"/>
  <c r="DN18" i="1" s="1"/>
  <c r="DH23" i="2"/>
  <c r="DO18" i="1" s="1"/>
  <c r="DH24" i="2"/>
  <c r="DP18" i="1" s="1"/>
  <c r="DH25" i="2"/>
  <c r="DQ18" i="1" s="1"/>
  <c r="DH26" i="2"/>
  <c r="DR18" i="1"/>
  <c r="DH27" i="2"/>
  <c r="DS18" i="1"/>
  <c r="DH28" i="2"/>
  <c r="DT18" i="1" s="1"/>
  <c r="DH29" i="2"/>
  <c r="DU18" i="1" s="1"/>
  <c r="DH30" i="2"/>
  <c r="DV18" i="1"/>
  <c r="DN3" i="2"/>
  <c r="CU19" i="1" s="1"/>
  <c r="DN4" i="2"/>
  <c r="CV19" i="1" s="1"/>
  <c r="DN5" i="2"/>
  <c r="CW19" i="1" s="1"/>
  <c r="DN6" i="2"/>
  <c r="CX19" i="1" s="1"/>
  <c r="DN7" i="2"/>
  <c r="CY19" i="1" s="1"/>
  <c r="DN8" i="2"/>
  <c r="CZ19" i="1"/>
  <c r="DN9" i="2"/>
  <c r="DA19" i="1"/>
  <c r="DN10" i="2"/>
  <c r="DB19" i="1" s="1"/>
  <c r="DN11" i="2"/>
  <c r="DC19" i="1" s="1"/>
  <c r="DN12" i="2"/>
  <c r="DD19" i="1" s="1"/>
  <c r="DN13" i="2"/>
  <c r="DE19" i="1"/>
  <c r="DN14" i="2"/>
  <c r="DF19" i="1" s="1"/>
  <c r="DN15" i="2"/>
  <c r="DG19" i="1" s="1"/>
  <c r="DN16" i="2"/>
  <c r="DH19" i="1" s="1"/>
  <c r="DN17" i="2"/>
  <c r="DI19" i="1" s="1"/>
  <c r="DN18" i="2"/>
  <c r="DJ19" i="1" s="1"/>
  <c r="DN19" i="2"/>
  <c r="DK19" i="1" s="1"/>
  <c r="DN20" i="2"/>
  <c r="DL19" i="1"/>
  <c r="DN21" i="2"/>
  <c r="DM19" i="1" s="1"/>
  <c r="DN22" i="2"/>
  <c r="DN19" i="1" s="1"/>
  <c r="DN23" i="2"/>
  <c r="DO19" i="1" s="1"/>
  <c r="DN24" i="2"/>
  <c r="DP19" i="1" s="1"/>
  <c r="DN25" i="2"/>
  <c r="DQ19" i="1" s="1"/>
  <c r="DN26" i="2"/>
  <c r="DR19" i="1" s="1"/>
  <c r="DN27" i="2"/>
  <c r="DS19" i="1" s="1"/>
  <c r="DN28" i="2"/>
  <c r="DT19" i="1"/>
  <c r="DN29" i="2"/>
  <c r="DU19" i="1" s="1"/>
  <c r="DN30" i="2"/>
  <c r="DV19" i="1" s="1"/>
  <c r="DT3" i="2"/>
  <c r="CU20" i="1"/>
  <c r="DT4" i="2"/>
  <c r="CV20" i="1" s="1"/>
  <c r="DT5" i="2"/>
  <c r="CW20" i="1" s="1"/>
  <c r="DT6" i="2"/>
  <c r="CX20" i="1" s="1"/>
  <c r="DT7" i="2"/>
  <c r="CY20" i="1"/>
  <c r="DT8" i="2"/>
  <c r="CZ20" i="1" s="1"/>
  <c r="DT9" i="2"/>
  <c r="DA20" i="1"/>
  <c r="DT10" i="2"/>
  <c r="DB20" i="1" s="1"/>
  <c r="DT11" i="2"/>
  <c r="DC20" i="1"/>
  <c r="DT12" i="2"/>
  <c r="DD20" i="1" s="1"/>
  <c r="DT13" i="2"/>
  <c r="DE20" i="1" s="1"/>
  <c r="DT14" i="2"/>
  <c r="DF20" i="1" s="1"/>
  <c r="DT15" i="2"/>
  <c r="DG20" i="1" s="1"/>
  <c r="DT16" i="2"/>
  <c r="DH20" i="1" s="1"/>
  <c r="DT17" i="2"/>
  <c r="DI20" i="1"/>
  <c r="DT18" i="2"/>
  <c r="DJ20" i="1" s="1"/>
  <c r="DT19" i="2"/>
  <c r="DK20" i="1" s="1"/>
  <c r="DT20" i="2"/>
  <c r="DL20" i="1" s="1"/>
  <c r="DT21" i="2"/>
  <c r="DM20" i="1" s="1"/>
  <c r="DT22" i="2"/>
  <c r="DN20" i="1" s="1"/>
  <c r="DT23" i="2"/>
  <c r="DO20" i="1" s="1"/>
  <c r="DT24" i="2"/>
  <c r="DP20" i="1" s="1"/>
  <c r="DT25" i="2"/>
  <c r="DQ20" i="1"/>
  <c r="DT26" i="2"/>
  <c r="DR20" i="1" s="1"/>
  <c r="DT27" i="2"/>
  <c r="DS20" i="1" s="1"/>
  <c r="DT28" i="2"/>
  <c r="DT20" i="1" s="1"/>
  <c r="DT29" i="2"/>
  <c r="DU20" i="1" s="1"/>
  <c r="DT30" i="2"/>
  <c r="DV20" i="1" s="1"/>
  <c r="DZ3" i="2"/>
  <c r="CU21" i="1" s="1"/>
  <c r="DZ4" i="2"/>
  <c r="CV21" i="1" s="1"/>
  <c r="DZ5" i="2"/>
  <c r="CW21" i="1" s="1"/>
  <c r="DZ6" i="2"/>
  <c r="CX21" i="1" s="1"/>
  <c r="DZ7" i="2"/>
  <c r="CY21" i="1" s="1"/>
  <c r="DZ8" i="2"/>
  <c r="CZ21" i="1"/>
  <c r="DZ9" i="2"/>
  <c r="DA21" i="1" s="1"/>
  <c r="DZ10" i="2"/>
  <c r="DB21" i="1" s="1"/>
  <c r="DZ11" i="2"/>
  <c r="DC21" i="1"/>
  <c r="DZ12" i="2"/>
  <c r="DD21" i="1" s="1"/>
  <c r="DZ13" i="2"/>
  <c r="DE21" i="1" s="1"/>
  <c r="DZ14" i="2"/>
  <c r="DF21" i="1" s="1"/>
  <c r="DZ15" i="2"/>
  <c r="DG21" i="1" s="1"/>
  <c r="DZ16" i="2"/>
  <c r="DH21" i="1"/>
  <c r="DZ17" i="2"/>
  <c r="DI21" i="1" s="1"/>
  <c r="DZ18" i="2"/>
  <c r="DJ21" i="1" s="1"/>
  <c r="DZ19" i="2"/>
  <c r="DK21" i="1" s="1"/>
  <c r="DZ20" i="2"/>
  <c r="DL21" i="1" s="1"/>
  <c r="DZ21" i="2"/>
  <c r="DM21" i="1" s="1"/>
  <c r="DZ22" i="2"/>
  <c r="DN21" i="1" s="1"/>
  <c r="DZ23" i="2"/>
  <c r="DO21" i="1" s="1"/>
  <c r="DZ24" i="2"/>
  <c r="DP21" i="1" s="1"/>
  <c r="DZ25" i="2"/>
  <c r="DQ21" i="1" s="1"/>
  <c r="DZ26" i="2"/>
  <c r="DR21" i="1" s="1"/>
  <c r="DZ27" i="2"/>
  <c r="DS21" i="1" s="1"/>
  <c r="DZ28" i="2"/>
  <c r="DT21" i="1" s="1"/>
  <c r="DZ29" i="2"/>
  <c r="DU21" i="1" s="1"/>
  <c r="DZ30" i="2"/>
  <c r="DV21" i="1" s="1"/>
  <c r="EF3" i="2"/>
  <c r="CU22" i="1"/>
  <c r="EF4" i="2"/>
  <c r="CV22" i="1" s="1"/>
  <c r="EF5" i="2"/>
  <c r="CW22" i="1" s="1"/>
  <c r="EF6" i="2"/>
  <c r="CX22" i="1" s="1"/>
  <c r="EF7" i="2"/>
  <c r="CY22" i="1"/>
  <c r="EF8" i="2"/>
  <c r="CZ22" i="1" s="1"/>
  <c r="EF9" i="2"/>
  <c r="DA22" i="1" s="1"/>
  <c r="EF10" i="2"/>
  <c r="DB22" i="1" s="1"/>
  <c r="EF11" i="2"/>
  <c r="DC22" i="1"/>
  <c r="EF12" i="2"/>
  <c r="DD22" i="1" s="1"/>
  <c r="EF13" i="2"/>
  <c r="DE22" i="1" s="1"/>
  <c r="EF14" i="2"/>
  <c r="DF22" i="1" s="1"/>
  <c r="EF15" i="2"/>
  <c r="DG22" i="1"/>
  <c r="EF16" i="2"/>
  <c r="DH22" i="1" s="1"/>
  <c r="EF17" i="2"/>
  <c r="DI22" i="1"/>
  <c r="EF18" i="2"/>
  <c r="DJ22" i="1" s="1"/>
  <c r="EF19" i="2"/>
  <c r="DK22" i="1" s="1"/>
  <c r="EF20" i="2"/>
  <c r="DL22" i="1" s="1"/>
  <c r="EF21" i="2"/>
  <c r="DM22" i="1" s="1"/>
  <c r="EF22" i="2"/>
  <c r="DN22" i="1" s="1"/>
  <c r="EF23" i="2"/>
  <c r="DO22" i="1"/>
  <c r="EF24" i="2"/>
  <c r="DP22" i="1" s="1"/>
  <c r="EF25" i="2"/>
  <c r="DQ22" i="1" s="1"/>
  <c r="EF26" i="2"/>
  <c r="DR22" i="1" s="1"/>
  <c r="EF27" i="2"/>
  <c r="DS22" i="1"/>
  <c r="EF28" i="2"/>
  <c r="DT22" i="1" s="1"/>
  <c r="EF29" i="2"/>
  <c r="DU22" i="1" s="1"/>
  <c r="EF30" i="2"/>
  <c r="DV22" i="1" s="1"/>
  <c r="EL3" i="2"/>
  <c r="CU23" i="1" s="1"/>
  <c r="EL4" i="2"/>
  <c r="CV23" i="1" s="1"/>
  <c r="EL5" i="2"/>
  <c r="CW23" i="1" s="1"/>
  <c r="EL6" i="2"/>
  <c r="CX23" i="1" s="1"/>
  <c r="EL7" i="2"/>
  <c r="CY23" i="1"/>
  <c r="EL8" i="2"/>
  <c r="CZ23" i="1" s="1"/>
  <c r="EL9" i="2"/>
  <c r="DA23" i="1" s="1"/>
  <c r="EL10" i="2"/>
  <c r="DB23" i="1" s="1"/>
  <c r="EL11" i="2"/>
  <c r="DC23" i="1" s="1"/>
  <c r="EL12" i="2"/>
  <c r="DD23" i="1" s="1"/>
  <c r="EL13" i="2"/>
  <c r="DE23" i="1" s="1"/>
  <c r="EL14" i="2"/>
  <c r="DF23" i="1" s="1"/>
  <c r="EL15" i="2"/>
  <c r="DG23" i="1" s="1"/>
  <c r="EL16" i="2"/>
  <c r="DH23" i="1" s="1"/>
  <c r="EL17" i="2"/>
  <c r="DI23" i="1" s="1"/>
  <c r="EL18" i="2"/>
  <c r="DJ23" i="1" s="1"/>
  <c r="EL19" i="2"/>
  <c r="DK23" i="1" s="1"/>
  <c r="EL20" i="2"/>
  <c r="DL23" i="1" s="1"/>
  <c r="EL21" i="2"/>
  <c r="DM23" i="1" s="1"/>
  <c r="EL22" i="2"/>
  <c r="DN23" i="1" s="1"/>
  <c r="EL23" i="2"/>
  <c r="DO23" i="1" s="1"/>
  <c r="EL24" i="2"/>
  <c r="DP23" i="1" s="1"/>
  <c r="EL25" i="2"/>
  <c r="DQ23" i="1" s="1"/>
  <c r="EL26" i="2"/>
  <c r="DR23" i="1"/>
  <c r="EL27" i="2"/>
  <c r="DS23" i="1"/>
  <c r="EL28" i="2"/>
  <c r="DT23" i="1" s="1"/>
  <c r="EL29" i="2"/>
  <c r="DU23" i="1" s="1"/>
  <c r="EL30" i="2"/>
  <c r="DV23" i="1" s="1"/>
  <c r="ER3" i="2"/>
  <c r="CU24" i="1"/>
  <c r="ER4" i="2"/>
  <c r="CV24" i="1" s="1"/>
  <c r="ER5" i="2"/>
  <c r="CW24" i="1"/>
  <c r="ER6" i="2"/>
  <c r="CX24" i="1" s="1"/>
  <c r="ER7" i="2"/>
  <c r="CY24" i="1"/>
  <c r="ER8" i="2"/>
  <c r="CZ24" i="1"/>
  <c r="ER9" i="2"/>
  <c r="DA24" i="1"/>
  <c r="ER10" i="2"/>
  <c r="DB24" i="1" s="1"/>
  <c r="ER11" i="2"/>
  <c r="DC24" i="1" s="1"/>
  <c r="ER12" i="2"/>
  <c r="DD24" i="1"/>
  <c r="ER13" i="2"/>
  <c r="DE24" i="1" s="1"/>
  <c r="ER14" i="2"/>
  <c r="DF24" i="1" s="1"/>
  <c r="ER15" i="2"/>
  <c r="DG24" i="1" s="1"/>
  <c r="ER16" i="2"/>
  <c r="DH24" i="1"/>
  <c r="ER17" i="2"/>
  <c r="DI24" i="1" s="1"/>
  <c r="ER18" i="2"/>
  <c r="DJ24" i="1" s="1"/>
  <c r="ER19" i="2"/>
  <c r="DK24" i="1" s="1"/>
  <c r="ER20" i="2"/>
  <c r="DL24" i="1"/>
  <c r="ER21" i="2"/>
  <c r="DM24" i="1" s="1"/>
  <c r="ER22" i="2"/>
  <c r="DN24" i="1" s="1"/>
  <c r="ER23" i="2"/>
  <c r="DO24" i="1" s="1"/>
  <c r="ER24" i="2"/>
  <c r="DP24" i="1" s="1"/>
  <c r="ER25" i="2"/>
  <c r="DQ24" i="1" s="1"/>
  <c r="ER26" i="2"/>
  <c r="DR24" i="1"/>
  <c r="ER27" i="2"/>
  <c r="DS24" i="1" s="1"/>
  <c r="ER28" i="2"/>
  <c r="DT24" i="1"/>
  <c r="ER29" i="2"/>
  <c r="DU24" i="1" s="1"/>
  <c r="ER30" i="2"/>
  <c r="DV24" i="1" s="1"/>
  <c r="EX3" i="2"/>
  <c r="CU25" i="1" s="1"/>
  <c r="EX4" i="2"/>
  <c r="CV25" i="1" s="1"/>
  <c r="EX5" i="2"/>
  <c r="CW25" i="1" s="1"/>
  <c r="EX6" i="2"/>
  <c r="CX25" i="1" s="1"/>
  <c r="EX7" i="2"/>
  <c r="CY25" i="1" s="1"/>
  <c r="EX8" i="2"/>
  <c r="CZ25" i="1" s="1"/>
  <c r="EX9" i="2"/>
  <c r="DA25" i="1" s="1"/>
  <c r="EX10" i="2"/>
  <c r="DB25" i="1" s="1"/>
  <c r="EX11" i="2"/>
  <c r="DC25" i="1" s="1"/>
  <c r="EX12" i="2"/>
  <c r="DD25" i="1" s="1"/>
  <c r="EX13" i="2"/>
  <c r="DE25" i="1" s="1"/>
  <c r="EX14" i="2"/>
  <c r="DF25" i="1" s="1"/>
  <c r="EX15" i="2"/>
  <c r="DG25" i="1" s="1"/>
  <c r="EX16" i="2"/>
  <c r="DH25" i="1" s="1"/>
  <c r="EX17" i="2"/>
  <c r="DI25" i="1" s="1"/>
  <c r="EX18" i="2"/>
  <c r="DJ25" i="1" s="1"/>
  <c r="EX19" i="2"/>
  <c r="DK25" i="1" s="1"/>
  <c r="EX20" i="2"/>
  <c r="DL25" i="1" s="1"/>
  <c r="EX21" i="2"/>
  <c r="DM25" i="1"/>
  <c r="EX22" i="2"/>
  <c r="DN25" i="1" s="1"/>
  <c r="EX23" i="2"/>
  <c r="DO25" i="1" s="1"/>
  <c r="EX24" i="2"/>
  <c r="DP25" i="1" s="1"/>
  <c r="EX25" i="2"/>
  <c r="DQ25" i="1"/>
  <c r="EX26" i="2"/>
  <c r="DR25" i="1" s="1"/>
  <c r="EX27" i="2"/>
  <c r="DS25" i="1" s="1"/>
  <c r="EX28" i="2"/>
  <c r="DT25" i="1" s="1"/>
  <c r="EX29" i="2"/>
  <c r="DU25" i="1" s="1"/>
  <c r="EX30" i="2"/>
  <c r="DV25" i="1" s="1"/>
  <c r="FD3" i="2"/>
  <c r="CU26" i="1" s="1"/>
  <c r="FD4" i="2"/>
  <c r="CV26" i="1" s="1"/>
  <c r="FD5" i="2"/>
  <c r="CW26" i="1" s="1"/>
  <c r="FD6" i="2"/>
  <c r="CX26" i="1" s="1"/>
  <c r="FD7" i="2"/>
  <c r="CY26" i="1" s="1"/>
  <c r="FD8" i="2"/>
  <c r="CZ26" i="1" s="1"/>
  <c r="FD9" i="2"/>
  <c r="DA26" i="1" s="1"/>
  <c r="FD10" i="2"/>
  <c r="DB26" i="1"/>
  <c r="FD11" i="2"/>
  <c r="DC26" i="1" s="1"/>
  <c r="FD12" i="2"/>
  <c r="DD26" i="1" s="1"/>
  <c r="FD13" i="2"/>
  <c r="DE26" i="1"/>
  <c r="FD14" i="2"/>
  <c r="DF26" i="1" s="1"/>
  <c r="FD15" i="2"/>
  <c r="DG26" i="1" s="1"/>
  <c r="FD16" i="2"/>
  <c r="DH26" i="1" s="1"/>
  <c r="FD17" i="2"/>
  <c r="DI26" i="1" s="1"/>
  <c r="FD18" i="2"/>
  <c r="DJ26" i="1" s="1"/>
  <c r="FD19" i="2"/>
  <c r="DK26" i="1"/>
  <c r="FD20" i="2"/>
  <c r="DL26" i="1" s="1"/>
  <c r="FD21" i="2"/>
  <c r="DM26" i="1" s="1"/>
  <c r="FD22" i="2"/>
  <c r="DN26" i="1" s="1"/>
  <c r="FD23" i="2"/>
  <c r="DO26" i="1"/>
  <c r="FD24" i="2"/>
  <c r="DP26" i="1" s="1"/>
  <c r="FD25" i="2"/>
  <c r="DQ26" i="1" s="1"/>
  <c r="FD26" i="2"/>
  <c r="DR26" i="1" s="1"/>
  <c r="FD27" i="2"/>
  <c r="DS26" i="1"/>
  <c r="FD28" i="2"/>
  <c r="DT26" i="1" s="1"/>
  <c r="FD29" i="2"/>
  <c r="DU26" i="1" s="1"/>
  <c r="FD30" i="2"/>
  <c r="DV26" i="1" s="1"/>
  <c r="FJ3" i="2"/>
  <c r="CU27" i="1" s="1"/>
  <c r="FJ4" i="2"/>
  <c r="CV27" i="1"/>
  <c r="FJ5" i="2"/>
  <c r="CW27" i="1" s="1"/>
  <c r="FJ6" i="2"/>
  <c r="CX27" i="1" s="1"/>
  <c r="FJ7" i="2"/>
  <c r="CY27" i="1" s="1"/>
  <c r="FJ8" i="2"/>
  <c r="CZ27" i="1" s="1"/>
  <c r="FJ9" i="2"/>
  <c r="DA27" i="1" s="1"/>
  <c r="FJ10" i="2"/>
  <c r="DB27" i="1" s="1"/>
  <c r="FJ11" i="2"/>
  <c r="DC27" i="1" s="1"/>
  <c r="FJ12" i="2"/>
  <c r="DD27" i="1"/>
  <c r="FJ13" i="2"/>
  <c r="DE27" i="1" s="1"/>
  <c r="FJ14" i="2"/>
  <c r="DF27" i="1" s="1"/>
  <c r="FJ15" i="2"/>
  <c r="DG27" i="1" s="1"/>
  <c r="FJ16" i="2"/>
  <c r="DH27" i="1"/>
  <c r="FJ17" i="2"/>
  <c r="DI27" i="1" s="1"/>
  <c r="FJ18" i="2"/>
  <c r="DJ27" i="1" s="1"/>
  <c r="FJ19" i="2"/>
  <c r="DK27" i="1" s="1"/>
  <c r="FJ20" i="2"/>
  <c r="DL27" i="1" s="1"/>
  <c r="FJ21" i="2"/>
  <c r="DM27" i="1" s="1"/>
  <c r="FJ22" i="2"/>
  <c r="DN27" i="1" s="1"/>
  <c r="FJ23" i="2"/>
  <c r="DO27" i="1" s="1"/>
  <c r="FJ24" i="2"/>
  <c r="DP27" i="1" s="1"/>
  <c r="FJ25" i="2"/>
  <c r="DQ27" i="1" s="1"/>
  <c r="FJ26" i="2"/>
  <c r="DR27" i="1" s="1"/>
  <c r="FJ27" i="2"/>
  <c r="DS27" i="1" s="1"/>
  <c r="FJ28" i="2"/>
  <c r="DT27" i="1" s="1"/>
  <c r="FJ29" i="2"/>
  <c r="DU27" i="1" s="1"/>
  <c r="FJ30" i="2"/>
  <c r="DV27" i="1" s="1"/>
  <c r="FP3" i="2"/>
  <c r="CU28" i="1" s="1"/>
  <c r="FP4" i="2"/>
  <c r="CV28" i="1"/>
  <c r="FP5" i="2"/>
  <c r="CW28" i="1" s="1"/>
  <c r="FP6" i="2"/>
  <c r="CX28" i="1" s="1"/>
  <c r="FP7" i="2"/>
  <c r="CY28" i="1" s="1"/>
  <c r="FP8" i="2"/>
  <c r="CZ28" i="1" s="1"/>
  <c r="FP9" i="2"/>
  <c r="DA28" i="1" s="1"/>
  <c r="FP10" i="2"/>
  <c r="DB28" i="1"/>
  <c r="FP11" i="2"/>
  <c r="DC28" i="1" s="1"/>
  <c r="FP12" i="2"/>
  <c r="DD28" i="1" s="1"/>
  <c r="FP13" i="2"/>
  <c r="DE28" i="1" s="1"/>
  <c r="FP14" i="2"/>
  <c r="DF28" i="1"/>
  <c r="FP15" i="2"/>
  <c r="DG28" i="1" s="1"/>
  <c r="FP16" i="2"/>
  <c r="DH28" i="1" s="1"/>
  <c r="FP17" i="2"/>
  <c r="DI28" i="1" s="1"/>
  <c r="FP18" i="2"/>
  <c r="DJ28" i="1" s="1"/>
  <c r="FP19" i="2"/>
  <c r="DK28" i="1" s="1"/>
  <c r="FP20" i="2"/>
  <c r="DL28" i="1"/>
  <c r="FP21" i="2"/>
  <c r="DM28" i="1" s="1"/>
  <c r="FP22" i="2"/>
  <c r="DN28" i="1" s="1"/>
  <c r="FP23" i="2"/>
  <c r="DO28" i="1" s="1"/>
  <c r="FP24" i="2"/>
  <c r="DP28" i="1" s="1"/>
  <c r="FP25" i="2"/>
  <c r="DQ28" i="1"/>
  <c r="FP26" i="2"/>
  <c r="DR28" i="1"/>
  <c r="FP27" i="2"/>
  <c r="DS28" i="1" s="1"/>
  <c r="FP28" i="2"/>
  <c r="DT28" i="1" s="1"/>
  <c r="FP29" i="2"/>
  <c r="DU28" i="1" s="1"/>
  <c r="FP30" i="2"/>
  <c r="DV28" i="1"/>
  <c r="FV3" i="2"/>
  <c r="CU29" i="1"/>
  <c r="FV4" i="2"/>
  <c r="CV29" i="1" s="1"/>
  <c r="FV5" i="2"/>
  <c r="CW29" i="1" s="1"/>
  <c r="FV6" i="2"/>
  <c r="CX29" i="1" s="1"/>
  <c r="FV7" i="2"/>
  <c r="CY29" i="1" s="1"/>
  <c r="FV8" i="2"/>
  <c r="CZ29" i="1" s="1"/>
  <c r="FV9" i="2"/>
  <c r="DA29" i="1" s="1"/>
  <c r="FV10" i="2"/>
  <c r="DB29" i="1" s="1"/>
  <c r="FV11" i="2"/>
  <c r="DC29" i="1" s="1"/>
  <c r="FV12" i="2"/>
  <c r="DD29" i="1" s="1"/>
  <c r="FV13" i="2"/>
  <c r="DE29" i="1" s="1"/>
  <c r="FV14" i="2"/>
  <c r="DF29" i="1" s="1"/>
  <c r="FV15" i="2"/>
  <c r="DG29" i="1" s="1"/>
  <c r="FV16" i="2"/>
  <c r="DH29" i="1" s="1"/>
  <c r="FV17" i="2"/>
  <c r="DI29" i="1" s="1"/>
  <c r="FV18" i="2"/>
  <c r="DJ29" i="1" s="1"/>
  <c r="FV19" i="2"/>
  <c r="DK29" i="1"/>
  <c r="FV20" i="2"/>
  <c r="DL29" i="1" s="1"/>
  <c r="FV21" i="2"/>
  <c r="DM29" i="1" s="1"/>
  <c r="FV22" i="2"/>
  <c r="DN29" i="1" s="1"/>
  <c r="FV23" i="2"/>
  <c r="DO29" i="1" s="1"/>
  <c r="FV24" i="2"/>
  <c r="DP29" i="1"/>
  <c r="FV25" i="2"/>
  <c r="DQ29" i="1" s="1"/>
  <c r="FV26" i="2"/>
  <c r="DR29" i="1" s="1"/>
  <c r="FV27" i="2"/>
  <c r="DS29" i="1"/>
  <c r="FV28" i="2"/>
  <c r="DT29" i="1" s="1"/>
  <c r="FV29" i="2"/>
  <c r="DU29" i="1" s="1"/>
  <c r="FV30" i="2"/>
  <c r="DV29" i="1" s="1"/>
  <c r="GB3" i="2"/>
  <c r="CU30" i="1" s="1"/>
  <c r="GB4" i="2"/>
  <c r="CV30" i="1" s="1"/>
  <c r="GB5" i="2"/>
  <c r="CW30" i="1" s="1"/>
  <c r="GB6" i="2"/>
  <c r="CX30" i="1" s="1"/>
  <c r="GB7" i="2"/>
  <c r="CY30" i="1"/>
  <c r="GB8" i="2"/>
  <c r="CZ30" i="1" s="1"/>
  <c r="GB9" i="2"/>
  <c r="DA30" i="1" s="1"/>
  <c r="GB10" i="2"/>
  <c r="DB30" i="1" s="1"/>
  <c r="GB11" i="2"/>
  <c r="DC30" i="1"/>
  <c r="GB12" i="2"/>
  <c r="DD30" i="1" s="1"/>
  <c r="GB13" i="2"/>
  <c r="DE30" i="1" s="1"/>
  <c r="GB14" i="2"/>
  <c r="DF30" i="1" s="1"/>
  <c r="GB15" i="2"/>
  <c r="DG30" i="1" s="1"/>
  <c r="GB16" i="2"/>
  <c r="DH30" i="1" s="1"/>
  <c r="GB17" i="2"/>
  <c r="DI30" i="1" s="1"/>
  <c r="GB18" i="2"/>
  <c r="DJ30" i="1" s="1"/>
  <c r="GB19" i="2"/>
  <c r="DK30" i="1" s="1"/>
  <c r="GB20" i="2"/>
  <c r="DL30" i="1" s="1"/>
  <c r="GB21" i="2"/>
  <c r="DM30" i="1"/>
  <c r="GB22" i="2"/>
  <c r="DN30" i="1" s="1"/>
  <c r="GB23" i="2"/>
  <c r="DO30" i="1" s="1"/>
  <c r="GB24" i="2"/>
  <c r="DP30" i="1" s="1"/>
  <c r="GB25" i="2"/>
  <c r="DQ30" i="1" s="1"/>
  <c r="GB26" i="2"/>
  <c r="DR30" i="1" s="1"/>
  <c r="GB27" i="2"/>
  <c r="DS30" i="1"/>
  <c r="GB28" i="2"/>
  <c r="DT30" i="1" s="1"/>
  <c r="GB29" i="2"/>
  <c r="DU30" i="1" s="1"/>
  <c r="GB30" i="2"/>
  <c r="DV30" i="1" s="1"/>
  <c r="GH3" i="2"/>
  <c r="CU31" i="1" s="1"/>
  <c r="GH4" i="2"/>
  <c r="CV31" i="1" s="1"/>
  <c r="GH5" i="2"/>
  <c r="CW31" i="1" s="1"/>
  <c r="GH6" i="2"/>
  <c r="CX31" i="1"/>
  <c r="GH7" i="2"/>
  <c r="CY31" i="1" s="1"/>
  <c r="GH8" i="2"/>
  <c r="CZ31" i="1" s="1"/>
  <c r="GH9" i="2"/>
  <c r="DA31" i="1" s="1"/>
  <c r="GH10" i="2"/>
  <c r="DB31" i="1" s="1"/>
  <c r="GH11" i="2"/>
  <c r="DC31" i="1" s="1"/>
  <c r="GH12" i="2"/>
  <c r="DD31" i="1" s="1"/>
  <c r="GH13" i="2"/>
  <c r="DE31" i="1" s="1"/>
  <c r="GH14" i="2"/>
  <c r="DF31" i="1" s="1"/>
  <c r="GH15" i="2"/>
  <c r="DG31" i="1" s="1"/>
  <c r="GH16" i="2"/>
  <c r="DH31" i="1" s="1"/>
  <c r="GH17" i="2"/>
  <c r="DI31" i="1" s="1"/>
  <c r="GH18" i="2"/>
  <c r="DJ31" i="1"/>
  <c r="GH19" i="2"/>
  <c r="DK31" i="1" s="1"/>
  <c r="GH20" i="2"/>
  <c r="DL31" i="1" s="1"/>
  <c r="GH21" i="2"/>
  <c r="DM31" i="1" s="1"/>
  <c r="GH22" i="2"/>
  <c r="DN31" i="1"/>
  <c r="GH23" i="2"/>
  <c r="DO31" i="1" s="1"/>
  <c r="GH24" i="2"/>
  <c r="DP31" i="1" s="1"/>
  <c r="GH25" i="2"/>
  <c r="DQ31" i="1" s="1"/>
  <c r="GH26" i="2"/>
  <c r="DR31" i="1" s="1"/>
  <c r="GH27" i="2"/>
  <c r="DS31" i="1" s="1"/>
  <c r="GH28" i="2"/>
  <c r="DT31" i="1" s="1"/>
  <c r="GH29" i="2"/>
  <c r="DU31" i="1" s="1"/>
  <c r="GH30" i="2"/>
  <c r="DV31" i="1" s="1"/>
  <c r="GN3" i="2"/>
  <c r="CU32" i="1" s="1"/>
  <c r="GN4" i="2"/>
  <c r="CV32" i="1"/>
  <c r="GN5" i="2"/>
  <c r="CW32" i="1" s="1"/>
  <c r="GN6" i="2"/>
  <c r="CX32" i="1"/>
  <c r="GN7" i="2"/>
  <c r="CY32" i="1" s="1"/>
  <c r="GN8" i="2"/>
  <c r="CZ32" i="1" s="1"/>
  <c r="GN9" i="2"/>
  <c r="DA32" i="1" s="1"/>
  <c r="GN10" i="2"/>
  <c r="DB32" i="1" s="1"/>
  <c r="GN11" i="2"/>
  <c r="DC32" i="1" s="1"/>
  <c r="GN12" i="2"/>
  <c r="DD32" i="1" s="1"/>
  <c r="GN13" i="2"/>
  <c r="DE32" i="1" s="1"/>
  <c r="GN14" i="2"/>
  <c r="DF32" i="1" s="1"/>
  <c r="GN15" i="2"/>
  <c r="DG32" i="1" s="1"/>
  <c r="GN16" i="2"/>
  <c r="DH32" i="1" s="1"/>
  <c r="GN17" i="2"/>
  <c r="DI32" i="1" s="1"/>
  <c r="GN18" i="2"/>
  <c r="DJ32" i="1" s="1"/>
  <c r="GN19" i="2"/>
  <c r="DK32" i="1" s="1"/>
  <c r="GN20" i="2"/>
  <c r="DL32" i="1" s="1"/>
  <c r="GN21" i="2"/>
  <c r="DM32" i="1" s="1"/>
  <c r="GN22" i="2"/>
  <c r="DN32" i="1" s="1"/>
  <c r="GN23" i="2"/>
  <c r="DO32" i="1" s="1"/>
  <c r="GN24" i="2"/>
  <c r="DP32" i="1" s="1"/>
  <c r="GN25" i="2"/>
  <c r="DQ32" i="1" s="1"/>
  <c r="GN26" i="2"/>
  <c r="DR32" i="1" s="1"/>
  <c r="GN27" i="2"/>
  <c r="DS32" i="1" s="1"/>
  <c r="GN28" i="2"/>
  <c r="DT32" i="1" s="1"/>
  <c r="GN29" i="2"/>
  <c r="DU32" i="1" s="1"/>
  <c r="GN30" i="2"/>
  <c r="DV32" i="1"/>
  <c r="GT3" i="2"/>
  <c r="CU33" i="1"/>
  <c r="GT4" i="2"/>
  <c r="CV33" i="1" s="1"/>
  <c r="GT5" i="2"/>
  <c r="CW33" i="1" s="1"/>
  <c r="GT6" i="2"/>
  <c r="CX33" i="1"/>
  <c r="GT7" i="2"/>
  <c r="CY33" i="1" s="1"/>
  <c r="GT8" i="2"/>
  <c r="CZ33" i="1" s="1"/>
  <c r="GT9" i="2"/>
  <c r="DA33" i="1" s="1"/>
  <c r="GT10" i="2"/>
  <c r="DB33" i="1" s="1"/>
  <c r="GT11" i="2"/>
  <c r="DC33" i="1" s="1"/>
  <c r="GT12" i="2"/>
  <c r="DD33" i="1" s="1"/>
  <c r="GT13" i="2"/>
  <c r="DE33" i="1"/>
  <c r="GT14" i="2"/>
  <c r="DF33" i="1" s="1"/>
  <c r="GT15" i="2"/>
  <c r="DG33" i="1"/>
  <c r="GT16" i="2"/>
  <c r="DH33" i="1" s="1"/>
  <c r="GT17" i="2"/>
  <c r="DI33" i="1" s="1"/>
  <c r="GT18" i="2"/>
  <c r="DJ33" i="1" s="1"/>
  <c r="GT19" i="2"/>
  <c r="DK33" i="1" s="1"/>
  <c r="GT20" i="2"/>
  <c r="DL33" i="1" s="1"/>
  <c r="GT21" i="2"/>
  <c r="DM33" i="1" s="1"/>
  <c r="GT22" i="2"/>
  <c r="DN33" i="1" s="1"/>
  <c r="GT23" i="2"/>
  <c r="DO33" i="1" s="1"/>
  <c r="GT24" i="2"/>
  <c r="DP33" i="1" s="1"/>
  <c r="GT25" i="2"/>
  <c r="DQ33" i="1" s="1"/>
  <c r="GT26" i="2"/>
  <c r="DR33" i="1"/>
  <c r="GT27" i="2"/>
  <c r="DS33" i="1" s="1"/>
  <c r="GT28" i="2"/>
  <c r="DT33" i="1" s="1"/>
  <c r="GT29" i="2"/>
  <c r="DU33" i="1"/>
  <c r="GT30" i="2"/>
  <c r="DV33" i="1"/>
  <c r="GZ3" i="2"/>
  <c r="CU34" i="1" s="1"/>
  <c r="GZ4" i="2"/>
  <c r="CV34" i="1" s="1"/>
  <c r="GZ5" i="2"/>
  <c r="CW34" i="1"/>
  <c r="GZ6" i="2"/>
  <c r="CX34" i="1" s="1"/>
  <c r="GZ7" i="2"/>
  <c r="CY34" i="1" s="1"/>
  <c r="GZ8" i="2"/>
  <c r="CZ34" i="1" s="1"/>
  <c r="GZ9" i="2"/>
  <c r="DA34" i="1"/>
  <c r="GZ10" i="2"/>
  <c r="DB34" i="1"/>
  <c r="GZ11" i="2"/>
  <c r="DC34" i="1"/>
  <c r="GZ12" i="2"/>
  <c r="DD34" i="1" s="1"/>
  <c r="GZ13" i="2"/>
  <c r="DE34" i="1" s="1"/>
  <c r="GZ14" i="2"/>
  <c r="DF34" i="1" s="1"/>
  <c r="GZ15" i="2"/>
  <c r="DG34" i="1" s="1"/>
  <c r="GZ16" i="2"/>
  <c r="DH34" i="1" s="1"/>
  <c r="GZ17" i="2"/>
  <c r="DI34" i="1" s="1"/>
  <c r="GZ18" i="2"/>
  <c r="DJ34" i="1" s="1"/>
  <c r="GZ19" i="2"/>
  <c r="DK34" i="1" s="1"/>
  <c r="GZ20" i="2"/>
  <c r="DL34" i="1" s="1"/>
  <c r="GZ21" i="2"/>
  <c r="DM34" i="1" s="1"/>
  <c r="GZ22" i="2"/>
  <c r="DN34" i="1" s="1"/>
  <c r="GZ23" i="2"/>
  <c r="DO34" i="1" s="1"/>
  <c r="GZ24" i="2"/>
  <c r="DP34" i="1" s="1"/>
  <c r="GZ25" i="2"/>
  <c r="DQ34" i="1" s="1"/>
  <c r="GZ26" i="2"/>
  <c r="DR34" i="1" s="1"/>
  <c r="GZ27" i="2"/>
  <c r="DS34" i="1" s="1"/>
  <c r="GZ28" i="2"/>
  <c r="DT34" i="1" s="1"/>
  <c r="GZ29" i="2"/>
  <c r="DU34" i="1" s="1"/>
  <c r="GZ30" i="2"/>
  <c r="DV34" i="1" s="1"/>
  <c r="HF3" i="2"/>
  <c r="CU35" i="1" s="1"/>
  <c r="HF4" i="2"/>
  <c r="CV35" i="1"/>
  <c r="HF5" i="2"/>
  <c r="CW35" i="1"/>
  <c r="HF6" i="2"/>
  <c r="CX35" i="1" s="1"/>
  <c r="HF7" i="2"/>
  <c r="CY35" i="1" s="1"/>
  <c r="HF8" i="2"/>
  <c r="CZ35" i="1"/>
  <c r="HF9" i="2"/>
  <c r="DA35" i="1" s="1"/>
  <c r="HF10" i="2"/>
  <c r="DB35" i="1"/>
  <c r="HF11" i="2"/>
  <c r="DC35" i="1" s="1"/>
  <c r="HF12" i="2"/>
  <c r="DD35" i="1"/>
  <c r="HF13" i="2"/>
  <c r="DE35" i="1" s="1"/>
  <c r="HF14" i="2"/>
  <c r="DF35" i="1" s="1"/>
  <c r="HF15" i="2"/>
  <c r="DG35" i="1" s="1"/>
  <c r="HF16" i="2"/>
  <c r="DH35" i="1"/>
  <c r="HF17" i="2"/>
  <c r="DI35" i="1" s="1"/>
  <c r="HF18" i="2"/>
  <c r="DJ35" i="1" s="1"/>
  <c r="HF19" i="2"/>
  <c r="DK35" i="1" s="1"/>
  <c r="HF20" i="2"/>
  <c r="DL35" i="1" s="1"/>
  <c r="HF21" i="2"/>
  <c r="DM35" i="1" s="1"/>
  <c r="HF22" i="2"/>
  <c r="DN35" i="1" s="1"/>
  <c r="HF23" i="2"/>
  <c r="DO35" i="1" s="1"/>
  <c r="HF24" i="2"/>
  <c r="DP35" i="1" s="1"/>
  <c r="HF25" i="2"/>
  <c r="DQ35" i="1" s="1"/>
  <c r="HF26" i="2"/>
  <c r="DR35" i="1" s="1"/>
  <c r="HF27" i="2"/>
  <c r="DS35" i="1" s="1"/>
  <c r="HF28" i="2"/>
  <c r="DT35" i="1" s="1"/>
  <c r="HF29" i="2"/>
  <c r="DU35" i="1" s="1"/>
  <c r="HF30" i="2"/>
  <c r="DV35" i="1" s="1"/>
  <c r="HL3" i="2"/>
  <c r="CU36" i="1" s="1"/>
  <c r="HL4" i="2"/>
  <c r="CV36" i="1"/>
  <c r="HL5" i="2"/>
  <c r="CW36" i="1" s="1"/>
  <c r="HL6" i="2"/>
  <c r="CX36" i="1" s="1"/>
  <c r="HL7" i="2"/>
  <c r="CY36" i="1" s="1"/>
  <c r="HL8" i="2"/>
  <c r="CZ36" i="1" s="1"/>
  <c r="HL9" i="2"/>
  <c r="DA36" i="1" s="1"/>
  <c r="HL10" i="2"/>
  <c r="DB36" i="1" s="1"/>
  <c r="HL11" i="2"/>
  <c r="DC36" i="1" s="1"/>
  <c r="HL12" i="2"/>
  <c r="DD36" i="1" s="1"/>
  <c r="HL13" i="2"/>
  <c r="DE36" i="1" s="1"/>
  <c r="HL14" i="2"/>
  <c r="DF36" i="1" s="1"/>
  <c r="HL15" i="2"/>
  <c r="DG36" i="1" s="1"/>
  <c r="HL16" i="2"/>
  <c r="DH36" i="1"/>
  <c r="HL17" i="2"/>
  <c r="DI36" i="1" s="1"/>
  <c r="HL18" i="2"/>
  <c r="DJ36" i="1" s="1"/>
  <c r="HL19" i="2"/>
  <c r="DK36" i="1" s="1"/>
  <c r="HL20" i="2"/>
  <c r="DL36" i="1" s="1"/>
  <c r="HL21" i="2"/>
  <c r="DM36" i="1" s="1"/>
  <c r="HL22" i="2"/>
  <c r="DN36" i="1"/>
  <c r="HL23" i="2"/>
  <c r="DO36" i="1" s="1"/>
  <c r="HL24" i="2"/>
  <c r="DP36" i="1"/>
  <c r="HL25" i="2"/>
  <c r="DQ36" i="1" s="1"/>
  <c r="HL26" i="2"/>
  <c r="DR36" i="1"/>
  <c r="HL27" i="2"/>
  <c r="DS36" i="1" s="1"/>
  <c r="HL28" i="2"/>
  <c r="DT36" i="1" s="1"/>
  <c r="HL29" i="2"/>
  <c r="DU36" i="1"/>
  <c r="HL30" i="2"/>
  <c r="DV36" i="1" s="1"/>
  <c r="HR3" i="2"/>
  <c r="CU37" i="1" s="1"/>
  <c r="HR4" i="2"/>
  <c r="CV37" i="1" s="1"/>
  <c r="HR5" i="2"/>
  <c r="CW37" i="1" s="1"/>
  <c r="HR6" i="2"/>
  <c r="CX37" i="1" s="1"/>
  <c r="HR7" i="2"/>
  <c r="CY37" i="1" s="1"/>
  <c r="HR8" i="2"/>
  <c r="CZ37" i="1" s="1"/>
  <c r="HR9" i="2"/>
  <c r="DA37" i="1" s="1"/>
  <c r="HR10" i="2"/>
  <c r="DB37" i="1" s="1"/>
  <c r="HR11" i="2"/>
  <c r="DC37" i="1"/>
  <c r="HR12" i="2"/>
  <c r="DD37" i="1" s="1"/>
  <c r="HR13" i="2"/>
  <c r="DE37" i="1" s="1"/>
  <c r="HR14" i="2"/>
  <c r="DF37" i="1" s="1"/>
  <c r="HR15" i="2"/>
  <c r="DG37" i="1" s="1"/>
  <c r="HR16" i="2"/>
  <c r="DH37" i="1" s="1"/>
  <c r="HR17" i="2"/>
  <c r="DI37" i="1" s="1"/>
  <c r="HR18" i="2"/>
  <c r="DJ37" i="1" s="1"/>
  <c r="HR19" i="2"/>
  <c r="DK37" i="1" s="1"/>
  <c r="HR20" i="2"/>
  <c r="DL37" i="1" s="1"/>
  <c r="HR21" i="2"/>
  <c r="DM37" i="1" s="1"/>
  <c r="HR22" i="2"/>
  <c r="DN37" i="1" s="1"/>
  <c r="HR23" i="2"/>
  <c r="DO37" i="1" s="1"/>
  <c r="HR24" i="2"/>
  <c r="DP37" i="1" s="1"/>
  <c r="HR25" i="2"/>
  <c r="DQ37" i="1"/>
  <c r="HR26" i="2"/>
  <c r="DR37" i="1" s="1"/>
  <c r="HR27" i="2"/>
  <c r="DS37" i="1" s="1"/>
  <c r="HR28" i="2"/>
  <c r="DT37" i="1"/>
  <c r="HR29" i="2"/>
  <c r="DU37" i="1" s="1"/>
  <c r="HR30" i="2"/>
  <c r="DV37" i="1" s="1"/>
  <c r="HX3" i="2"/>
  <c r="CU38" i="1"/>
  <c r="HX4" i="2"/>
  <c r="CV38" i="1" s="1"/>
  <c r="HX5" i="2"/>
  <c r="CW38" i="1" s="1"/>
  <c r="HX6" i="2"/>
  <c r="CX38" i="1" s="1"/>
  <c r="HX7" i="2"/>
  <c r="CY38" i="1" s="1"/>
  <c r="HX8" i="2"/>
  <c r="CZ38" i="1" s="1"/>
  <c r="HX9" i="2"/>
  <c r="DA38" i="1" s="1"/>
  <c r="HX10" i="2"/>
  <c r="DB38" i="1" s="1"/>
  <c r="HX11" i="2"/>
  <c r="DC38" i="1"/>
  <c r="HX12" i="2"/>
  <c r="DD38" i="1" s="1"/>
  <c r="HX13" i="2"/>
  <c r="DE38" i="1" s="1"/>
  <c r="HX14" i="2"/>
  <c r="DF38" i="1" s="1"/>
  <c r="HX15" i="2"/>
  <c r="DG38" i="1" s="1"/>
  <c r="HX16" i="2"/>
  <c r="DH38" i="1"/>
  <c r="HX17" i="2"/>
  <c r="DI38" i="1" s="1"/>
  <c r="HX18" i="2"/>
  <c r="DJ38" i="1" s="1"/>
  <c r="HX19" i="2"/>
  <c r="DK38" i="1" s="1"/>
  <c r="HX20" i="2"/>
  <c r="DL38" i="1" s="1"/>
  <c r="HX21" i="2"/>
  <c r="DM38" i="1" s="1"/>
  <c r="HX22" i="2"/>
  <c r="DN38" i="1" s="1"/>
  <c r="HX23" i="2"/>
  <c r="DO38" i="1"/>
  <c r="HX24" i="2"/>
  <c r="DP38" i="1"/>
  <c r="HX25" i="2"/>
  <c r="DQ38" i="1" s="1"/>
  <c r="HX26" i="2"/>
  <c r="DR38" i="1" s="1"/>
  <c r="HX27" i="2"/>
  <c r="DS38" i="1" s="1"/>
  <c r="HX28" i="2"/>
  <c r="DT38" i="1" s="1"/>
  <c r="HX29" i="2"/>
  <c r="DU38" i="1" s="1"/>
  <c r="HX30" i="2"/>
  <c r="DV38" i="1" s="1"/>
  <c r="ID3" i="2"/>
  <c r="CU39" i="1" s="1"/>
  <c r="ID4" i="2"/>
  <c r="CV39" i="1" s="1"/>
  <c r="ID5" i="2"/>
  <c r="CW39" i="1"/>
  <c r="ID6" i="2"/>
  <c r="CX39" i="1"/>
  <c r="ID7" i="2"/>
  <c r="CY39" i="1" s="1"/>
  <c r="ID8" i="2"/>
  <c r="CZ39" i="1"/>
  <c r="ID9" i="2"/>
  <c r="DA39" i="1" s="1"/>
  <c r="ID10" i="2"/>
  <c r="DB39" i="1"/>
  <c r="ID11" i="2"/>
  <c r="DC39" i="1" s="1"/>
  <c r="ID12" i="2"/>
  <c r="DD39" i="1" s="1"/>
  <c r="ID13" i="2"/>
  <c r="DE39" i="1" s="1"/>
  <c r="ID14" i="2"/>
  <c r="DF39" i="1"/>
  <c r="ID15" i="2"/>
  <c r="DG39" i="1" s="1"/>
  <c r="ID16" i="2"/>
  <c r="DH39" i="1" s="1"/>
  <c r="ID17" i="2"/>
  <c r="DI39" i="1"/>
  <c r="ID18" i="2"/>
  <c r="DJ39" i="1" s="1"/>
  <c r="ID19" i="2"/>
  <c r="DK39" i="1" s="1"/>
  <c r="ID20" i="2"/>
  <c r="DL39" i="1" s="1"/>
  <c r="ID21" i="2"/>
  <c r="DM39" i="1"/>
  <c r="ID22" i="2"/>
  <c r="DN39" i="1" s="1"/>
  <c r="ID23" i="2"/>
  <c r="DO39" i="1" s="1"/>
  <c r="ID24" i="2"/>
  <c r="DP39" i="1" s="1"/>
  <c r="ID25" i="2"/>
  <c r="DQ39" i="1" s="1"/>
  <c r="ID26" i="2"/>
  <c r="DR39" i="1" s="1"/>
  <c r="ID27" i="2"/>
  <c r="DS39" i="1" s="1"/>
  <c r="ID28" i="2"/>
  <c r="DT39" i="1"/>
  <c r="ID29" i="2"/>
  <c r="DU39" i="1"/>
  <c r="ID30" i="2"/>
  <c r="DV39" i="1" s="1"/>
  <c r="IJ3" i="2"/>
  <c r="CU40" i="1" s="1"/>
  <c r="IJ4" i="2"/>
  <c r="CV40" i="1" s="1"/>
  <c r="IJ5" i="2"/>
  <c r="CW40" i="1" s="1"/>
  <c r="IJ6" i="2"/>
  <c r="CX40" i="1" s="1"/>
  <c r="IJ7" i="2"/>
  <c r="CY40" i="1" s="1"/>
  <c r="IJ8" i="2"/>
  <c r="CZ40" i="1"/>
  <c r="IJ9" i="2"/>
  <c r="DA40" i="1" s="1"/>
  <c r="IJ10" i="2"/>
  <c r="DB40" i="1" s="1"/>
  <c r="IJ11" i="2"/>
  <c r="DC40" i="1" s="1"/>
  <c r="IJ12" i="2"/>
  <c r="DD40" i="1" s="1"/>
  <c r="IJ13" i="2"/>
  <c r="DE40" i="1" s="1"/>
  <c r="IJ14" i="2"/>
  <c r="DF40" i="1"/>
  <c r="IJ15" i="2"/>
  <c r="DG40" i="1" s="1"/>
  <c r="IJ16" i="2"/>
  <c r="DH40" i="1" s="1"/>
  <c r="IJ17" i="2"/>
  <c r="DI40" i="1" s="1"/>
  <c r="IJ18" i="2"/>
  <c r="DJ40" i="1"/>
  <c r="IJ19" i="2"/>
  <c r="DK40" i="1" s="1"/>
  <c r="IJ20" i="2"/>
  <c r="DL40" i="1" s="1"/>
  <c r="IJ21" i="2"/>
  <c r="DM40" i="1" s="1"/>
  <c r="IJ22" i="2"/>
  <c r="DN40" i="1"/>
  <c r="IJ23" i="2"/>
  <c r="DO40" i="1" s="1"/>
  <c r="IJ24" i="2"/>
  <c r="DP40" i="1" s="1"/>
  <c r="IJ25" i="2"/>
  <c r="DQ40" i="1" s="1"/>
  <c r="IJ26" i="2"/>
  <c r="DR40" i="1" s="1"/>
  <c r="IJ27" i="2"/>
  <c r="DS40" i="1" s="1"/>
  <c r="IJ28" i="2"/>
  <c r="DT40" i="1" s="1"/>
  <c r="IJ29" i="2"/>
  <c r="DU40" i="1" s="1"/>
  <c r="IJ30" i="2"/>
  <c r="DV40" i="1" s="1"/>
  <c r="IP3" i="2"/>
  <c r="CU41" i="1" s="1"/>
  <c r="IP4" i="2"/>
  <c r="CV41" i="1"/>
  <c r="IP5" i="2"/>
  <c r="CW41" i="1" s="1"/>
  <c r="IP6" i="2"/>
  <c r="CX41" i="1" s="1"/>
  <c r="IP7" i="2"/>
  <c r="CY41" i="1" s="1"/>
  <c r="IP8" i="2"/>
  <c r="CZ41" i="1" s="1"/>
  <c r="IP9" i="2"/>
  <c r="DA41" i="1" s="1"/>
  <c r="IP10" i="2"/>
  <c r="DB41" i="1" s="1"/>
  <c r="IP11" i="2"/>
  <c r="DC41" i="1" s="1"/>
  <c r="IP12" i="2"/>
  <c r="DD41" i="1"/>
  <c r="IP13" i="2"/>
  <c r="DE41" i="1" s="1"/>
  <c r="IP14" i="2"/>
  <c r="DF41" i="1" s="1"/>
  <c r="IP15" i="2"/>
  <c r="DG41" i="1" s="1"/>
  <c r="IP16" i="2"/>
  <c r="DH41" i="1" s="1"/>
  <c r="IP17" i="2"/>
  <c r="DI41" i="1"/>
  <c r="IP18" i="2"/>
  <c r="DJ41" i="1" s="1"/>
  <c r="IP19" i="2"/>
  <c r="DK41" i="1" s="1"/>
  <c r="IP20" i="2"/>
  <c r="DL41" i="1" s="1"/>
  <c r="IP21" i="2"/>
  <c r="DM41" i="1" s="1"/>
  <c r="IP22" i="2"/>
  <c r="DN41" i="1" s="1"/>
  <c r="IP23" i="2"/>
  <c r="DO41" i="1" s="1"/>
  <c r="IP24" i="2"/>
  <c r="DP41" i="1" s="1"/>
  <c r="IP25" i="2"/>
  <c r="DQ41" i="1"/>
  <c r="IP26" i="2"/>
  <c r="DR41" i="1" s="1"/>
  <c r="IP27" i="2"/>
  <c r="DS41" i="1" s="1"/>
  <c r="IP28" i="2"/>
  <c r="DT41" i="1" s="1"/>
  <c r="IP29" i="2"/>
  <c r="DU41" i="1" s="1"/>
  <c r="IP30" i="2"/>
  <c r="DV41" i="1" s="1"/>
  <c r="IV3" i="2"/>
  <c r="CU42" i="1" s="1"/>
  <c r="IV4" i="2"/>
  <c r="CV42" i="1" s="1"/>
  <c r="IV5" i="2"/>
  <c r="CW42" i="1"/>
  <c r="IV6" i="2"/>
  <c r="CX42" i="1" s="1"/>
  <c r="IV7" i="2"/>
  <c r="CY42" i="1" s="1"/>
  <c r="IV8" i="2"/>
  <c r="CZ42" i="1" s="1"/>
  <c r="IV9" i="2"/>
  <c r="DA42" i="1"/>
  <c r="IV10" i="2"/>
  <c r="DB42" i="1" s="1"/>
  <c r="IV11" i="2"/>
  <c r="DC42" i="1"/>
  <c r="IV12" i="2"/>
  <c r="DD42" i="1" s="1"/>
  <c r="IV13" i="2"/>
  <c r="DE42" i="1"/>
  <c r="IV14" i="2"/>
  <c r="DF42" i="1" s="1"/>
  <c r="IV15" i="2"/>
  <c r="DG42" i="1" s="1"/>
  <c r="IV16" i="2"/>
  <c r="DH42" i="1" s="1"/>
  <c r="IV17" i="2"/>
  <c r="DI42" i="1" s="1"/>
  <c r="IV18" i="2"/>
  <c r="DJ42" i="1" s="1"/>
  <c r="IV19" i="2"/>
  <c r="DK42" i="1" s="1"/>
  <c r="IV20" i="2"/>
  <c r="DL42" i="1" s="1"/>
  <c r="IV21" i="2"/>
  <c r="DM42" i="1" s="1"/>
  <c r="IV22" i="2"/>
  <c r="DN42" i="1"/>
  <c r="IV23" i="2"/>
  <c r="DO42" i="1" s="1"/>
  <c r="IV24" i="2"/>
  <c r="DP42" i="1" s="1"/>
  <c r="IV25" i="2"/>
  <c r="DQ42" i="1" s="1"/>
  <c r="IV26" i="2"/>
  <c r="DR42" i="1"/>
  <c r="IV27" i="2"/>
  <c r="DS42" i="1"/>
  <c r="IV28" i="2"/>
  <c r="DT42" i="1" s="1"/>
  <c r="IV29" i="2"/>
  <c r="DU42" i="1" s="1"/>
  <c r="IV30" i="2"/>
  <c r="DV42" i="1" s="1"/>
  <c r="JB3" i="2"/>
  <c r="CU43" i="1"/>
  <c r="JB4" i="2"/>
  <c r="CV43" i="1" s="1"/>
  <c r="JB5" i="2"/>
  <c r="CW43" i="1"/>
  <c r="JB6" i="2"/>
  <c r="CX43" i="1" s="1"/>
  <c r="JB7" i="2"/>
  <c r="CY43" i="1" s="1"/>
  <c r="JB8" i="2"/>
  <c r="CZ43" i="1" s="1"/>
  <c r="JB9" i="2"/>
  <c r="DA43" i="1"/>
  <c r="JB10" i="2"/>
  <c r="DB43" i="1" s="1"/>
  <c r="JB11" i="2"/>
  <c r="DC43" i="1" s="1"/>
  <c r="JB12" i="2"/>
  <c r="DD43" i="1" s="1"/>
  <c r="JB13" i="2"/>
  <c r="DE43" i="1"/>
  <c r="JB14" i="2"/>
  <c r="DF43" i="1" s="1"/>
  <c r="JB15" i="2"/>
  <c r="DG43" i="1"/>
  <c r="JB16" i="2"/>
  <c r="DH43" i="1" s="1"/>
  <c r="JB17" i="2"/>
  <c r="DI43" i="1"/>
  <c r="JB18" i="2"/>
  <c r="DJ43" i="1" s="1"/>
  <c r="JB19" i="2"/>
  <c r="DK43" i="1" s="1"/>
  <c r="JB20" i="2"/>
  <c r="DL43" i="1" s="1"/>
  <c r="JB21" i="2"/>
  <c r="DM43" i="1"/>
  <c r="JB22" i="2"/>
  <c r="DN43" i="1" s="1"/>
  <c r="JB23" i="2"/>
  <c r="DO43" i="1" s="1"/>
  <c r="JB24" i="2"/>
  <c r="DP43" i="1" s="1"/>
  <c r="JB25" i="2"/>
  <c r="DQ43" i="1" s="1"/>
  <c r="JB26" i="2"/>
  <c r="DR43" i="1" s="1"/>
  <c r="JB27" i="2"/>
  <c r="DS43" i="1" s="1"/>
  <c r="JB28" i="2"/>
  <c r="DT43" i="1" s="1"/>
  <c r="JB29" i="2"/>
  <c r="DU43" i="1" s="1"/>
  <c r="JB30" i="2"/>
  <c r="DV43" i="1" s="1"/>
  <c r="JH3" i="2"/>
  <c r="CU44" i="1" s="1"/>
  <c r="JH4" i="2"/>
  <c r="CV44" i="1" s="1"/>
  <c r="JH5" i="2"/>
  <c r="CW44" i="1" s="1"/>
  <c r="JH6" i="2"/>
  <c r="CX44" i="1"/>
  <c r="JH7" i="2"/>
  <c r="CY44" i="1" s="1"/>
  <c r="JH8" i="2"/>
  <c r="CZ44" i="1"/>
  <c r="JH9" i="2"/>
  <c r="DA44" i="1" s="1"/>
  <c r="JH10" i="2"/>
  <c r="DB44" i="1" s="1"/>
  <c r="JH11" i="2"/>
  <c r="DC44" i="1" s="1"/>
  <c r="JH12" i="2"/>
  <c r="DD44" i="1" s="1"/>
  <c r="JH13" i="2"/>
  <c r="DE44" i="1" s="1"/>
  <c r="JH14" i="2"/>
  <c r="DF44" i="1" s="1"/>
  <c r="JH15" i="2"/>
  <c r="DG44" i="1" s="1"/>
  <c r="JH16" i="2"/>
  <c r="DH44" i="1"/>
  <c r="JH17" i="2"/>
  <c r="DI44" i="1" s="1"/>
  <c r="JH18" i="2"/>
  <c r="DJ44" i="1" s="1"/>
  <c r="JH19" i="2"/>
  <c r="DK44" i="1" s="1"/>
  <c r="JH20" i="2"/>
  <c r="DL44" i="1" s="1"/>
  <c r="JH21" i="2"/>
  <c r="DM44" i="1"/>
  <c r="JH22" i="2"/>
  <c r="DN44" i="1" s="1"/>
  <c r="JH23" i="2"/>
  <c r="DO44" i="1" s="1"/>
  <c r="JH24" i="2"/>
  <c r="DP44" i="1" s="1"/>
  <c r="JH25" i="2"/>
  <c r="DQ44" i="1" s="1"/>
  <c r="JH26" i="2"/>
  <c r="DR44" i="1"/>
  <c r="JH27" i="2"/>
  <c r="DS44" i="1" s="1"/>
  <c r="JH28" i="2"/>
  <c r="DT44" i="1" s="1"/>
  <c r="JH29" i="2"/>
  <c r="DU44" i="1"/>
  <c r="JH30" i="2"/>
  <c r="DV44" i="1" s="1"/>
  <c r="JN3" i="2"/>
  <c r="CU45" i="1" s="1"/>
  <c r="JN4" i="2"/>
  <c r="CV45" i="1" s="1"/>
  <c r="JN5" i="2"/>
  <c r="CW45" i="1"/>
  <c r="JN6" i="2"/>
  <c r="CX45" i="1" s="1"/>
  <c r="JN7" i="2"/>
  <c r="CY45" i="1"/>
  <c r="JN8" i="2"/>
  <c r="CZ45" i="1" s="1"/>
  <c r="JN9" i="2"/>
  <c r="DA45" i="1" s="1"/>
  <c r="JN10" i="2"/>
  <c r="DB45" i="1" s="1"/>
  <c r="JN11" i="2"/>
  <c r="DC45" i="1" s="1"/>
  <c r="JN12" i="2"/>
  <c r="DD45" i="1" s="1"/>
  <c r="JN13" i="2"/>
  <c r="DE45" i="1" s="1"/>
  <c r="JN14" i="2"/>
  <c r="DF45" i="1" s="1"/>
  <c r="JN15" i="2"/>
  <c r="DG45" i="1" s="1"/>
  <c r="JN16" i="2"/>
  <c r="DH45" i="1" s="1"/>
  <c r="JN17" i="2"/>
  <c r="DI45" i="1"/>
  <c r="JN18" i="2"/>
  <c r="DJ45" i="1" s="1"/>
  <c r="JN19" i="2"/>
  <c r="DK45" i="1"/>
  <c r="JN20" i="2"/>
  <c r="DL45" i="1" s="1"/>
  <c r="JN21" i="2"/>
  <c r="DM45" i="1" s="1"/>
  <c r="JN22" i="2"/>
  <c r="DN45" i="1" s="1"/>
  <c r="JN23" i="2"/>
  <c r="DO45" i="1" s="1"/>
  <c r="JN24" i="2"/>
  <c r="DP45" i="1" s="1"/>
  <c r="JN25" i="2"/>
  <c r="DQ45" i="1" s="1"/>
  <c r="JN26" i="2"/>
  <c r="DR45" i="1" s="1"/>
  <c r="JN27" i="2"/>
  <c r="DS45" i="1"/>
  <c r="JN28" i="2"/>
  <c r="DT45" i="1" s="1"/>
  <c r="JN29" i="2"/>
  <c r="DU45" i="1"/>
  <c r="JN30" i="2"/>
  <c r="DV45" i="1" s="1"/>
  <c r="JT3" i="2"/>
  <c r="CU46" i="1" s="1"/>
  <c r="JT4" i="2"/>
  <c r="CV46" i="1" s="1"/>
  <c r="JT5" i="2"/>
  <c r="CW46" i="1"/>
  <c r="JT6" i="2"/>
  <c r="CX46" i="1" s="1"/>
  <c r="JT7" i="2"/>
  <c r="CY46" i="1" s="1"/>
  <c r="JT8" i="2"/>
  <c r="CZ46" i="1" s="1"/>
  <c r="JT9" i="2"/>
  <c r="DA46" i="1" s="1"/>
  <c r="JT10" i="2"/>
  <c r="DB46" i="1" s="1"/>
  <c r="JT11" i="2"/>
  <c r="DC46" i="1" s="1"/>
  <c r="JT12" i="2"/>
  <c r="DD46" i="1" s="1"/>
  <c r="JT13" i="2"/>
  <c r="DE46" i="1" s="1"/>
  <c r="JT14" i="2"/>
  <c r="DF46" i="1" s="1"/>
  <c r="JT15" i="2"/>
  <c r="DG46" i="1" s="1"/>
  <c r="JT16" i="2"/>
  <c r="DH46" i="1" s="1"/>
  <c r="JT17" i="2"/>
  <c r="DI46" i="1"/>
  <c r="JT18" i="2"/>
  <c r="DJ46" i="1" s="1"/>
  <c r="JT19" i="2"/>
  <c r="DK46" i="1" s="1"/>
  <c r="JT20" i="2"/>
  <c r="DL46" i="1" s="1"/>
  <c r="JT21" i="2"/>
  <c r="DM46" i="1" s="1"/>
  <c r="JT22" i="2"/>
  <c r="DN46" i="1" s="1"/>
  <c r="JT23" i="2"/>
  <c r="DO46" i="1"/>
  <c r="JT24" i="2"/>
  <c r="DP46" i="1"/>
  <c r="JT25" i="2"/>
  <c r="DQ46" i="1" s="1"/>
  <c r="JT26" i="2"/>
  <c r="DR46" i="1" s="1"/>
  <c r="JT27" i="2"/>
  <c r="DS46" i="1" s="1"/>
  <c r="JT28" i="2"/>
  <c r="DT46" i="1"/>
  <c r="JT29" i="2"/>
  <c r="DU46" i="1" s="1"/>
  <c r="JT30" i="2"/>
  <c r="DV46" i="1" s="1"/>
  <c r="JZ3" i="2"/>
  <c r="CU47" i="1" s="1"/>
  <c r="JZ4" i="2"/>
  <c r="CV47" i="1" s="1"/>
  <c r="JZ5" i="2"/>
  <c r="CW47" i="1"/>
  <c r="JZ6" i="2"/>
  <c r="CX47" i="1"/>
  <c r="JZ7" i="2"/>
  <c r="CY47" i="1" s="1"/>
  <c r="JZ8" i="2"/>
  <c r="CZ47" i="1" s="1"/>
  <c r="JZ9" i="2"/>
  <c r="DA47" i="1" s="1"/>
  <c r="JZ10" i="2"/>
  <c r="DB47" i="1"/>
  <c r="JZ11" i="2"/>
  <c r="DC47" i="1" s="1"/>
  <c r="JZ12" i="2"/>
  <c r="DD47" i="1" s="1"/>
  <c r="JZ13" i="2"/>
  <c r="DE47" i="1"/>
  <c r="JZ14" i="2"/>
  <c r="DF47" i="1" s="1"/>
  <c r="JZ15" i="2"/>
  <c r="DG47" i="1" s="1"/>
  <c r="JZ16" i="2"/>
  <c r="DH47" i="1" s="1"/>
  <c r="JZ17" i="2"/>
  <c r="DI47" i="1"/>
  <c r="JZ18" i="2"/>
  <c r="DJ47" i="1" s="1"/>
  <c r="JZ19" i="2"/>
  <c r="DK47" i="1" s="1"/>
  <c r="JZ20" i="2"/>
  <c r="DL47" i="1" s="1"/>
  <c r="JZ21" i="2"/>
  <c r="DM47" i="1" s="1"/>
  <c r="JZ22" i="2"/>
  <c r="DN47" i="1" s="1"/>
  <c r="JZ23" i="2"/>
  <c r="DO47" i="1" s="1"/>
  <c r="JZ24" i="2"/>
  <c r="DP47" i="1" s="1"/>
  <c r="JZ25" i="2"/>
  <c r="DQ47" i="1" s="1"/>
  <c r="JZ26" i="2"/>
  <c r="DR47" i="1" s="1"/>
  <c r="JZ27" i="2"/>
  <c r="DS47" i="1" s="1"/>
  <c r="JZ28" i="2"/>
  <c r="DT47" i="1" s="1"/>
  <c r="JZ29" i="2"/>
  <c r="DU47" i="1" s="1"/>
  <c r="JZ30" i="2"/>
  <c r="DV47" i="1" s="1"/>
  <c r="KF3" i="2"/>
  <c r="CU48" i="1"/>
  <c r="KF4" i="2"/>
  <c r="CV48" i="1" s="1"/>
  <c r="KF5" i="2"/>
  <c r="CW48" i="1" s="1"/>
  <c r="KF6" i="2"/>
  <c r="CX48" i="1"/>
  <c r="KF7" i="2"/>
  <c r="CY48" i="1" s="1"/>
  <c r="KF8" i="2"/>
  <c r="CZ48" i="1" s="1"/>
  <c r="KF9" i="2"/>
  <c r="DA48" i="1" s="1"/>
  <c r="KF10" i="2"/>
  <c r="DB48" i="1" s="1"/>
  <c r="KF11" i="2"/>
  <c r="DC48" i="1"/>
  <c r="KF12" i="2"/>
  <c r="DD48" i="1" s="1"/>
  <c r="KF13" i="2"/>
  <c r="DE48" i="1" s="1"/>
  <c r="KF14" i="2"/>
  <c r="DF48" i="1"/>
  <c r="KF15" i="2"/>
  <c r="DG48" i="1" s="1"/>
  <c r="KF16" i="2"/>
  <c r="DH48" i="1" s="1"/>
  <c r="KF17" i="2"/>
  <c r="DI48" i="1" s="1"/>
  <c r="KF18" i="2"/>
  <c r="DJ48" i="1" s="1"/>
  <c r="KF19" i="2"/>
  <c r="DK48" i="1" s="1"/>
  <c r="KF20" i="2"/>
  <c r="DL48" i="1" s="1"/>
  <c r="KF21" i="2"/>
  <c r="DM48" i="1" s="1"/>
  <c r="KF22" i="2"/>
  <c r="DN48" i="1" s="1"/>
  <c r="KF23" i="2"/>
  <c r="DO48" i="1" s="1"/>
  <c r="KF24" i="2"/>
  <c r="DP48" i="1" s="1"/>
  <c r="KF25" i="2"/>
  <c r="DQ48" i="1" s="1"/>
  <c r="KF26" i="2"/>
  <c r="DR48" i="1"/>
  <c r="KF27" i="2"/>
  <c r="DS48" i="1" s="1"/>
  <c r="KF28" i="2"/>
  <c r="DT48" i="1" s="1"/>
  <c r="KF29" i="2"/>
  <c r="DU48" i="1" s="1"/>
  <c r="KF30" i="2"/>
  <c r="DV48" i="1" s="1"/>
  <c r="KL3" i="2"/>
  <c r="CU49" i="1" s="1"/>
  <c r="KL4" i="2"/>
  <c r="CV49" i="1" s="1"/>
  <c r="KL5" i="2"/>
  <c r="CW49" i="1"/>
  <c r="KL6" i="2"/>
  <c r="CX49" i="1" s="1"/>
  <c r="KL7" i="2"/>
  <c r="CY49" i="1" s="1"/>
  <c r="KL8" i="2"/>
  <c r="CZ49" i="1" s="1"/>
  <c r="KL9" i="2"/>
  <c r="DA49" i="1" s="1"/>
  <c r="KL10" i="2"/>
  <c r="DB49" i="1"/>
  <c r="KL11" i="2"/>
  <c r="DC49" i="1" s="1"/>
  <c r="KL12" i="2"/>
  <c r="DD49" i="1"/>
  <c r="KL13" i="2"/>
  <c r="DE49" i="1" s="1"/>
  <c r="KL14" i="2"/>
  <c r="DF49" i="1" s="1"/>
  <c r="KL15" i="2"/>
  <c r="DG49" i="1" s="1"/>
  <c r="KL16" i="2"/>
  <c r="DH49" i="1"/>
  <c r="KL17" i="2"/>
  <c r="DI49" i="1" s="1"/>
  <c r="KL18" i="2"/>
  <c r="DJ49" i="1" s="1"/>
  <c r="KL19" i="2"/>
  <c r="DK49" i="1" s="1"/>
  <c r="KL20" i="2"/>
  <c r="DL49" i="1"/>
  <c r="KL21" i="2"/>
  <c r="DM49" i="1"/>
  <c r="KL22" i="2"/>
  <c r="DN49" i="1"/>
  <c r="KL23" i="2"/>
  <c r="DO49" i="1" s="1"/>
  <c r="KL24" i="2"/>
  <c r="DP49" i="1" s="1"/>
  <c r="KL25" i="2"/>
  <c r="DQ49" i="1"/>
  <c r="KL26" i="2"/>
  <c r="DR49" i="1" s="1"/>
  <c r="KL27" i="2"/>
  <c r="DS49" i="1" s="1"/>
  <c r="KL28" i="2"/>
  <c r="DT49" i="1" s="1"/>
  <c r="KL29" i="2"/>
  <c r="DU49" i="1" s="1"/>
  <c r="KL30" i="2"/>
  <c r="DV49" i="1" s="1"/>
  <c r="KR3" i="2"/>
  <c r="CU50" i="1" s="1"/>
  <c r="KR4" i="2"/>
  <c r="CV50" i="1" s="1"/>
  <c r="KR5" i="2"/>
  <c r="CW50" i="1" s="1"/>
  <c r="KR6" i="2"/>
  <c r="CX50" i="1"/>
  <c r="KR7" i="2"/>
  <c r="CY50" i="1" s="1"/>
  <c r="KR8" i="2"/>
  <c r="CZ50" i="1" s="1"/>
  <c r="KR9" i="2"/>
  <c r="DA50" i="1"/>
  <c r="KR10" i="2"/>
  <c r="DB50" i="1" s="1"/>
  <c r="KR11" i="2"/>
  <c r="DC50" i="1" s="1"/>
  <c r="KR12" i="2"/>
  <c r="DD50" i="1" s="1"/>
  <c r="KR13" i="2"/>
  <c r="DE50" i="1" s="1"/>
  <c r="KR14" i="2"/>
  <c r="DF50" i="1" s="1"/>
  <c r="KR15" i="2"/>
  <c r="DG50" i="1" s="1"/>
  <c r="KR16" i="2"/>
  <c r="DH50" i="1" s="1"/>
  <c r="KR17" i="2"/>
  <c r="DI50" i="1" s="1"/>
  <c r="KR18" i="2"/>
  <c r="DJ50" i="1" s="1"/>
  <c r="KR19" i="2"/>
  <c r="DK50" i="1" s="1"/>
  <c r="KR20" i="2"/>
  <c r="DL50" i="1" s="1"/>
  <c r="KR21" i="2"/>
  <c r="DM50" i="1" s="1"/>
  <c r="KR22" i="2"/>
  <c r="DN50" i="1" s="1"/>
  <c r="KR23" i="2"/>
  <c r="DO50" i="1" s="1"/>
  <c r="KR24" i="2"/>
  <c r="DP50" i="1" s="1"/>
  <c r="KR25" i="2"/>
  <c r="DQ50" i="1" s="1"/>
  <c r="KR26" i="2"/>
  <c r="DR50" i="1" s="1"/>
  <c r="KR27" i="2"/>
  <c r="DS50" i="1" s="1"/>
  <c r="KR28" i="2"/>
  <c r="DT50" i="1" s="1"/>
  <c r="KR29" i="2"/>
  <c r="DU50" i="1" s="1"/>
  <c r="KR30" i="2"/>
  <c r="DV50" i="1" s="1"/>
  <c r="KX3" i="2"/>
  <c r="CU51" i="1"/>
  <c r="KX4" i="2"/>
  <c r="CV51" i="1" s="1"/>
  <c r="KX5" i="2"/>
  <c r="CW51" i="1" s="1"/>
  <c r="KX6" i="2"/>
  <c r="CX51" i="1" s="1"/>
  <c r="KX7" i="2"/>
  <c r="CY51" i="1" s="1"/>
  <c r="KX8" i="2"/>
  <c r="CZ51" i="1" s="1"/>
  <c r="KX9" i="2"/>
  <c r="DA51" i="1" s="1"/>
  <c r="KX10" i="2"/>
  <c r="DB51" i="1" s="1"/>
  <c r="KX11" i="2"/>
  <c r="DC51" i="1" s="1"/>
  <c r="KX12" i="2"/>
  <c r="DD51" i="1" s="1"/>
  <c r="KX13" i="2"/>
  <c r="DE51" i="1" s="1"/>
  <c r="KX14" i="2"/>
  <c r="DF51" i="1" s="1"/>
  <c r="KX15" i="2"/>
  <c r="DG51" i="1"/>
  <c r="KX16" i="2"/>
  <c r="DH51" i="1" s="1"/>
  <c r="KX17" i="2"/>
  <c r="DI51" i="1" s="1"/>
  <c r="KX18" i="2"/>
  <c r="DJ51" i="1" s="1"/>
  <c r="KX19" i="2"/>
  <c r="DK51" i="1" s="1"/>
  <c r="KX20" i="2"/>
  <c r="DL51" i="1" s="1"/>
  <c r="KX21" i="2"/>
  <c r="DM51" i="1" s="1"/>
  <c r="KX22" i="2"/>
  <c r="DN51" i="1" s="1"/>
  <c r="KX23" i="2"/>
  <c r="DO51" i="1" s="1"/>
  <c r="KX24" i="2"/>
  <c r="DP51" i="1"/>
  <c r="KX25" i="2"/>
  <c r="DQ51" i="1" s="1"/>
  <c r="KX26" i="2"/>
  <c r="DR51" i="1" s="1"/>
  <c r="KX27" i="2"/>
  <c r="DS51" i="1"/>
  <c r="KX28" i="2"/>
  <c r="DT51" i="1" s="1"/>
  <c r="KX29" i="2"/>
  <c r="DU51" i="1" s="1"/>
  <c r="KX30" i="2"/>
  <c r="DV51" i="1" s="1"/>
  <c r="LD3" i="2"/>
  <c r="CU52" i="1" s="1"/>
  <c r="LD4" i="2"/>
  <c r="CV52" i="1" s="1"/>
  <c r="LD5" i="2"/>
  <c r="CW52" i="1" s="1"/>
  <c r="LD6" i="2"/>
  <c r="CX52" i="1" s="1"/>
  <c r="LD7" i="2"/>
  <c r="CY52" i="1" s="1"/>
  <c r="LD8" i="2"/>
  <c r="CZ52" i="1" s="1"/>
  <c r="LD9" i="2"/>
  <c r="DA52" i="1" s="1"/>
  <c r="LD10" i="2"/>
  <c r="DB52" i="1" s="1"/>
  <c r="LD11" i="2"/>
  <c r="DC52" i="1" s="1"/>
  <c r="LD12" i="2"/>
  <c r="DD52" i="1" s="1"/>
  <c r="LD13" i="2"/>
  <c r="DE52" i="1"/>
  <c r="LD14" i="2"/>
  <c r="DF52" i="1" s="1"/>
  <c r="LD15" i="2"/>
  <c r="DG52" i="1" s="1"/>
  <c r="LD16" i="2"/>
  <c r="DH52" i="1" s="1"/>
  <c r="LD17" i="2"/>
  <c r="DI52" i="1" s="1"/>
  <c r="LD18" i="2"/>
  <c r="DJ52" i="1" s="1"/>
  <c r="LD19" i="2"/>
  <c r="DK52" i="1" s="1"/>
  <c r="LD20" i="2"/>
  <c r="DL52" i="1"/>
  <c r="LD21" i="2"/>
  <c r="DM52" i="1"/>
  <c r="LD22" i="2"/>
  <c r="DN52" i="1" s="1"/>
  <c r="LD23" i="2"/>
  <c r="DO52" i="1" s="1"/>
  <c r="LD24" i="2"/>
  <c r="DP52" i="1"/>
  <c r="LD25" i="2"/>
  <c r="DQ52" i="1" s="1"/>
  <c r="LD26" i="2"/>
  <c r="DR52" i="1" s="1"/>
  <c r="LD27" i="2"/>
  <c r="DS52" i="1" s="1"/>
  <c r="LD28" i="2"/>
  <c r="DT52" i="1" s="1"/>
  <c r="LD29" i="2"/>
  <c r="DU52" i="1" s="1"/>
  <c r="LD30" i="2"/>
  <c r="DV52" i="1" s="1"/>
  <c r="LJ3" i="2"/>
  <c r="CU53" i="1" s="1"/>
  <c r="LJ4" i="2"/>
  <c r="CV53" i="1" s="1"/>
  <c r="LJ5" i="2"/>
  <c r="CW53" i="1" s="1"/>
  <c r="LJ6" i="2"/>
  <c r="CX53" i="1"/>
  <c r="LJ7" i="2"/>
  <c r="CY53" i="1"/>
  <c r="LJ8" i="2"/>
  <c r="CZ53" i="1" s="1"/>
  <c r="LJ9" i="2"/>
  <c r="DA53" i="1" s="1"/>
  <c r="LJ10" i="2"/>
  <c r="DB53" i="1" s="1"/>
  <c r="LJ11" i="2"/>
  <c r="DC53" i="1"/>
  <c r="LJ12" i="2"/>
  <c r="DD53" i="1" s="1"/>
  <c r="LJ13" i="2"/>
  <c r="DE53" i="1" s="1"/>
  <c r="LJ14" i="2"/>
  <c r="DF53" i="1" s="1"/>
  <c r="LJ15" i="2"/>
  <c r="DG53" i="1" s="1"/>
  <c r="LJ16" i="2"/>
  <c r="DH53" i="1" s="1"/>
  <c r="LJ17" i="2"/>
  <c r="DI53" i="1" s="1"/>
  <c r="LJ18" i="2"/>
  <c r="DJ53" i="1"/>
  <c r="LJ19" i="2"/>
  <c r="DK53" i="1" s="1"/>
  <c r="LJ20" i="2"/>
  <c r="DL53" i="1" s="1"/>
  <c r="LJ21" i="2"/>
  <c r="DM53" i="1" s="1"/>
  <c r="LJ22" i="2"/>
  <c r="DN53" i="1" s="1"/>
  <c r="LJ23" i="2"/>
  <c r="DO53" i="1"/>
  <c r="LJ24" i="2"/>
  <c r="DP53" i="1" s="1"/>
  <c r="LJ25" i="2"/>
  <c r="DQ53" i="1" s="1"/>
  <c r="LJ26" i="2"/>
  <c r="DR53" i="1"/>
  <c r="LJ27" i="2"/>
  <c r="DS53" i="1"/>
  <c r="LJ28" i="2"/>
  <c r="DT53" i="1" s="1"/>
  <c r="LJ29" i="2"/>
  <c r="DU53" i="1" s="1"/>
  <c r="LJ30" i="2"/>
  <c r="DV53" i="1"/>
  <c r="LP3" i="2"/>
  <c r="CU54" i="1" s="1"/>
  <c r="LP4" i="2"/>
  <c r="CV54" i="1" s="1"/>
  <c r="LP5" i="2"/>
  <c r="CW54" i="1" s="1"/>
  <c r="LP6" i="2"/>
  <c r="CX54" i="1" s="1"/>
  <c r="LP7" i="2"/>
  <c r="CY54" i="1" s="1"/>
  <c r="LP8" i="2"/>
  <c r="CZ54" i="1"/>
  <c r="LP9" i="2"/>
  <c r="DA54" i="1" s="1"/>
  <c r="LP10" i="2"/>
  <c r="DB54" i="1" s="1"/>
  <c r="LP11" i="2"/>
  <c r="DC54" i="1"/>
  <c r="LP12" i="2"/>
  <c r="DD54" i="1" s="1"/>
  <c r="LP13" i="2"/>
  <c r="DE54" i="1" s="1"/>
  <c r="LP14" i="2"/>
  <c r="DF54" i="1" s="1"/>
  <c r="LP15" i="2"/>
  <c r="DG54" i="1" s="1"/>
  <c r="LP16" i="2"/>
  <c r="DH54" i="1" s="1"/>
  <c r="LP17" i="2"/>
  <c r="DI54" i="1" s="1"/>
  <c r="LP18" i="2"/>
  <c r="DJ54" i="1" s="1"/>
  <c r="LP19" i="2"/>
  <c r="DK54" i="1"/>
  <c r="LP20" i="2"/>
  <c r="DL54" i="1" s="1"/>
  <c r="LP21" i="2"/>
  <c r="DM54" i="1" s="1"/>
  <c r="LP22" i="2"/>
  <c r="DN54" i="1" s="1"/>
  <c r="LP23" i="2"/>
  <c r="DO54" i="1" s="1"/>
  <c r="LP24" i="2"/>
  <c r="DP54" i="1"/>
  <c r="LP25" i="2"/>
  <c r="DQ54" i="1" s="1"/>
  <c r="LP26" i="2"/>
  <c r="DR54" i="1" s="1"/>
  <c r="LP27" i="2"/>
  <c r="DS54" i="1"/>
  <c r="LP28" i="2"/>
  <c r="DT54" i="1" s="1"/>
  <c r="LP29" i="2"/>
  <c r="DU54" i="1" s="1"/>
  <c r="LP30" i="2"/>
  <c r="DV54" i="1" s="1"/>
  <c r="LV3" i="2"/>
  <c r="CU55" i="1" s="1"/>
  <c r="LV4" i="2"/>
  <c r="CV55" i="1" s="1"/>
  <c r="LV5" i="2"/>
  <c r="CW55" i="1" s="1"/>
  <c r="LV6" i="2"/>
  <c r="CX55" i="1" s="1"/>
  <c r="LV7" i="2"/>
  <c r="CY55" i="1" s="1"/>
  <c r="LV8" i="2"/>
  <c r="CZ55" i="1" s="1"/>
  <c r="LV9" i="2"/>
  <c r="DA55" i="1" s="1"/>
  <c r="LV10" i="2"/>
  <c r="DB55" i="1" s="1"/>
  <c r="LV11" i="2"/>
  <c r="DC55" i="1" s="1"/>
  <c r="LV12" i="2"/>
  <c r="DD55" i="1" s="1"/>
  <c r="LV13" i="2"/>
  <c r="DE55" i="1" s="1"/>
  <c r="LV14" i="2"/>
  <c r="DF55" i="1" s="1"/>
  <c r="LV15" i="2"/>
  <c r="DG55" i="1" s="1"/>
  <c r="LV16" i="2"/>
  <c r="DH55" i="1" s="1"/>
  <c r="LV17" i="2"/>
  <c r="DI55" i="1" s="1"/>
  <c r="LV18" i="2"/>
  <c r="DJ55" i="1" s="1"/>
  <c r="LV19" i="2"/>
  <c r="DK55" i="1" s="1"/>
  <c r="LV20" i="2"/>
  <c r="DL55" i="1" s="1"/>
  <c r="LV21" i="2"/>
  <c r="DM55" i="1" s="1"/>
  <c r="LV22" i="2"/>
  <c r="DN55" i="1" s="1"/>
  <c r="LV23" i="2"/>
  <c r="DO55" i="1" s="1"/>
  <c r="LV24" i="2"/>
  <c r="DP55" i="1" s="1"/>
  <c r="LV25" i="2"/>
  <c r="DQ55" i="1" s="1"/>
  <c r="LV26" i="2"/>
  <c r="DR55" i="1" s="1"/>
  <c r="LV27" i="2"/>
  <c r="DS55" i="1" s="1"/>
  <c r="LV28" i="2"/>
  <c r="DT55" i="1" s="1"/>
  <c r="LV29" i="2"/>
  <c r="DU55" i="1" s="1"/>
  <c r="LV30" i="2"/>
  <c r="DV55" i="1" s="1"/>
  <c r="AL54" i="1"/>
  <c r="AK54" i="1"/>
  <c r="AJ54" i="1"/>
  <c r="AI54" i="1"/>
  <c r="AH54" i="1"/>
  <c r="AG54" i="1"/>
  <c r="AF54" i="1"/>
  <c r="AE54" i="1"/>
  <c r="AD54" i="1"/>
  <c r="AC54" i="1"/>
  <c r="AB54" i="1"/>
  <c r="AA54" i="1"/>
  <c r="Z54" i="1"/>
  <c r="Y54" i="1"/>
  <c r="X54" i="1"/>
  <c r="W54" i="1"/>
  <c r="V54" i="1"/>
  <c r="U54" i="1"/>
  <c r="T54" i="1"/>
  <c r="S54" i="1"/>
  <c r="R54" i="1"/>
  <c r="Q54" i="1"/>
  <c r="P54" i="1"/>
  <c r="O54" i="1"/>
  <c r="N54" i="1"/>
  <c r="M54" i="1"/>
  <c r="L54" i="1"/>
  <c r="K54"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AL51" i="1"/>
  <c r="AK51" i="1"/>
  <c r="AJ51" i="1"/>
  <c r="AI51" i="1"/>
  <c r="AH51" i="1"/>
  <c r="AG51" i="1"/>
  <c r="AF51" i="1"/>
  <c r="AE51" i="1"/>
  <c r="AD51" i="1"/>
  <c r="AC51" i="1"/>
  <c r="AB51" i="1"/>
  <c r="AA51" i="1"/>
  <c r="Z51" i="1"/>
  <c r="Y51" i="1"/>
  <c r="X51" i="1"/>
  <c r="W51" i="1"/>
  <c r="V51" i="1"/>
  <c r="U51" i="1"/>
  <c r="T51" i="1"/>
  <c r="S51" i="1"/>
  <c r="R51" i="1"/>
  <c r="Q51" i="1"/>
  <c r="P51" i="1"/>
  <c r="O51" i="1"/>
  <c r="N51" i="1"/>
  <c r="M51" i="1"/>
  <c r="L51" i="1"/>
  <c r="K51"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AL45" i="1"/>
  <c r="AK45" i="1"/>
  <c r="AJ45" i="1"/>
  <c r="AI45" i="1"/>
  <c r="AH45" i="1"/>
  <c r="AG45" i="1"/>
  <c r="AF45" i="1"/>
  <c r="AE45" i="1"/>
  <c r="AD45" i="1"/>
  <c r="AC45" i="1"/>
  <c r="AB45" i="1"/>
  <c r="AA45" i="1"/>
  <c r="Z45" i="1"/>
  <c r="Y45" i="1"/>
  <c r="X45" i="1"/>
  <c r="W45" i="1"/>
  <c r="V45" i="1"/>
  <c r="U45" i="1"/>
  <c r="T45" i="1"/>
  <c r="S45" i="1"/>
  <c r="R45" i="1"/>
  <c r="Q45" i="1"/>
  <c r="P45" i="1"/>
  <c r="O45" i="1"/>
  <c r="N45" i="1"/>
  <c r="M45" i="1"/>
  <c r="L45" i="1"/>
  <c r="K45" i="1"/>
  <c r="AL44" i="1"/>
  <c r="AK44" i="1"/>
  <c r="AJ44" i="1"/>
  <c r="AI44" i="1"/>
  <c r="AH44" i="1"/>
  <c r="AG44" i="1"/>
  <c r="AF44" i="1"/>
  <c r="AE44" i="1"/>
  <c r="AD44" i="1"/>
  <c r="AC44" i="1"/>
  <c r="AB44" i="1"/>
  <c r="AA44" i="1"/>
  <c r="Z44" i="1"/>
  <c r="Y44" i="1"/>
  <c r="X44" i="1"/>
  <c r="W44" i="1"/>
  <c r="V44" i="1"/>
  <c r="U44" i="1"/>
  <c r="T44" i="1"/>
  <c r="S44" i="1"/>
  <c r="R44" i="1"/>
  <c r="Q44" i="1"/>
  <c r="P44" i="1"/>
  <c r="O44" i="1"/>
  <c r="N44" i="1"/>
  <c r="M44" i="1"/>
  <c r="L44" i="1"/>
  <c r="K44"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AL42" i="1"/>
  <c r="AK42" i="1"/>
  <c r="AJ42" i="1"/>
  <c r="AI42" i="1"/>
  <c r="AH42" i="1"/>
  <c r="AG42" i="1"/>
  <c r="AF42" i="1"/>
  <c r="AE42" i="1"/>
  <c r="AD42" i="1"/>
  <c r="AC42" i="1"/>
  <c r="AB42" i="1"/>
  <c r="AA42" i="1"/>
  <c r="Z42" i="1"/>
  <c r="Y42" i="1"/>
  <c r="X42" i="1"/>
  <c r="W42" i="1"/>
  <c r="V42" i="1"/>
  <c r="U42" i="1"/>
  <c r="T42" i="1"/>
  <c r="S42" i="1"/>
  <c r="R42" i="1"/>
  <c r="Q42" i="1"/>
  <c r="P42" i="1"/>
  <c r="O42" i="1"/>
  <c r="N42" i="1"/>
  <c r="M42" i="1"/>
  <c r="L42" i="1"/>
  <c r="K42"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AL40" i="1"/>
  <c r="AK40" i="1"/>
  <c r="AJ40" i="1"/>
  <c r="AI40" i="1"/>
  <c r="AH40" i="1"/>
  <c r="AG40" i="1"/>
  <c r="AF40" i="1"/>
  <c r="AE40" i="1"/>
  <c r="AD40" i="1"/>
  <c r="AC40" i="1"/>
  <c r="AB40" i="1"/>
  <c r="AA40" i="1"/>
  <c r="Z40" i="1"/>
  <c r="Y40" i="1"/>
  <c r="X40" i="1"/>
  <c r="W40" i="1"/>
  <c r="V40" i="1"/>
  <c r="U40" i="1"/>
  <c r="T40" i="1"/>
  <c r="S40" i="1"/>
  <c r="R40" i="1"/>
  <c r="Q40" i="1"/>
  <c r="P40" i="1"/>
  <c r="O40" i="1"/>
  <c r="N40" i="1"/>
  <c r="M40" i="1"/>
  <c r="L40" i="1"/>
  <c r="K40"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AL38" i="1"/>
  <c r="AK38" i="1"/>
  <c r="AJ38" i="1"/>
  <c r="AI38" i="1"/>
  <c r="AH38" i="1"/>
  <c r="AG38" i="1"/>
  <c r="AF38" i="1"/>
  <c r="AE38" i="1"/>
  <c r="AD38" i="1"/>
  <c r="AC38" i="1"/>
  <c r="AB38" i="1"/>
  <c r="AA38" i="1"/>
  <c r="Z38" i="1"/>
  <c r="Y38" i="1"/>
  <c r="X38" i="1"/>
  <c r="W38" i="1"/>
  <c r="V38" i="1"/>
  <c r="U38" i="1"/>
  <c r="T38" i="1"/>
  <c r="S38" i="1"/>
  <c r="R38" i="1"/>
  <c r="Q38" i="1"/>
  <c r="P38" i="1"/>
  <c r="O38" i="1"/>
  <c r="N38" i="1"/>
  <c r="M38" i="1"/>
  <c r="L38" i="1"/>
  <c r="K38" i="1"/>
  <c r="AL37" i="1"/>
  <c r="AK37" i="1"/>
  <c r="AJ37" i="1"/>
  <c r="AI37" i="1"/>
  <c r="AH37" i="1"/>
  <c r="AG37" i="1"/>
  <c r="AF37" i="1"/>
  <c r="AE37" i="1"/>
  <c r="AD37" i="1"/>
  <c r="AC37" i="1"/>
  <c r="AB37" i="1"/>
  <c r="AA37" i="1"/>
  <c r="Z37" i="1"/>
  <c r="Y37" i="1"/>
  <c r="X37" i="1"/>
  <c r="W37" i="1"/>
  <c r="V37" i="1"/>
  <c r="U37" i="1"/>
  <c r="T37" i="1"/>
  <c r="S37" i="1"/>
  <c r="R37" i="1"/>
  <c r="Q37" i="1"/>
  <c r="P37" i="1"/>
  <c r="O37" i="1"/>
  <c r="N37" i="1"/>
  <c r="M37" i="1"/>
  <c r="L37" i="1"/>
  <c r="K37" i="1"/>
  <c r="AL36" i="1"/>
  <c r="AK36" i="1"/>
  <c r="AJ36" i="1"/>
  <c r="AI36" i="1"/>
  <c r="AH36" i="1"/>
  <c r="AG36" i="1"/>
  <c r="AF36" i="1"/>
  <c r="AE36" i="1"/>
  <c r="AD36" i="1"/>
  <c r="AC36" i="1"/>
  <c r="AB36" i="1"/>
  <c r="AA36" i="1"/>
  <c r="Z36" i="1"/>
  <c r="Y36" i="1"/>
  <c r="X36" i="1"/>
  <c r="W36" i="1"/>
  <c r="V36" i="1"/>
  <c r="U36" i="1"/>
  <c r="T36" i="1"/>
  <c r="S36" i="1"/>
  <c r="R36" i="1"/>
  <c r="Q36" i="1"/>
  <c r="P36" i="1"/>
  <c r="O36" i="1"/>
  <c r="N36" i="1"/>
  <c r="M36" i="1"/>
  <c r="L36" i="1"/>
  <c r="K36" i="1"/>
  <c r="AL35" i="1"/>
  <c r="AK35" i="1"/>
  <c r="AJ35" i="1"/>
  <c r="AI35" i="1"/>
  <c r="AH35" i="1"/>
  <c r="AG35" i="1"/>
  <c r="AF35" i="1"/>
  <c r="AE35" i="1"/>
  <c r="AD35" i="1"/>
  <c r="AC35" i="1"/>
  <c r="AB35" i="1"/>
  <c r="AA35" i="1"/>
  <c r="Z35" i="1"/>
  <c r="Y35" i="1"/>
  <c r="X35" i="1"/>
  <c r="W35" i="1"/>
  <c r="V35" i="1"/>
  <c r="U35" i="1"/>
  <c r="T35" i="1"/>
  <c r="S35" i="1"/>
  <c r="R35" i="1"/>
  <c r="Q35" i="1"/>
  <c r="P35" i="1"/>
  <c r="O35" i="1"/>
  <c r="N35" i="1"/>
  <c r="M35" i="1"/>
  <c r="L35" i="1"/>
  <c r="K35" i="1"/>
  <c r="AL34" i="1"/>
  <c r="AK34" i="1"/>
  <c r="AJ34" i="1"/>
  <c r="AI34" i="1"/>
  <c r="AH34" i="1"/>
  <c r="AG34" i="1"/>
  <c r="AF34" i="1"/>
  <c r="AE34" i="1"/>
  <c r="AD34" i="1"/>
  <c r="AC34" i="1"/>
  <c r="AB34" i="1"/>
  <c r="AA34" i="1"/>
  <c r="Z34" i="1"/>
  <c r="Y34" i="1"/>
  <c r="X34" i="1"/>
  <c r="W34" i="1"/>
  <c r="V34" i="1"/>
  <c r="U34" i="1"/>
  <c r="T34" i="1"/>
  <c r="S34" i="1"/>
  <c r="R34" i="1"/>
  <c r="Q34" i="1"/>
  <c r="P34" i="1"/>
  <c r="O34" i="1"/>
  <c r="N34" i="1"/>
  <c r="M34" i="1"/>
  <c r="L34" i="1"/>
  <c r="K34"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AL31" i="1"/>
  <c r="AK31" i="1"/>
  <c r="AJ31" i="1"/>
  <c r="AI31" i="1"/>
  <c r="AH31" i="1"/>
  <c r="AG31" i="1"/>
  <c r="AF31" i="1"/>
  <c r="AE31" i="1"/>
  <c r="AD31" i="1"/>
  <c r="AC31" i="1"/>
  <c r="AB31" i="1"/>
  <c r="AA31" i="1"/>
  <c r="Z31" i="1"/>
  <c r="Y31" i="1"/>
  <c r="X31" i="1"/>
  <c r="W31" i="1"/>
  <c r="V31" i="1"/>
  <c r="U31" i="1"/>
  <c r="T31" i="1"/>
  <c r="S31" i="1"/>
  <c r="R31" i="1"/>
  <c r="Q31" i="1"/>
  <c r="P31" i="1"/>
  <c r="O31" i="1"/>
  <c r="N31" i="1"/>
  <c r="M31" i="1"/>
  <c r="L31" i="1"/>
  <c r="K31" i="1"/>
  <c r="AL30" i="1"/>
  <c r="AK30" i="1"/>
  <c r="AJ30" i="1"/>
  <c r="AI30" i="1"/>
  <c r="AH30" i="1"/>
  <c r="AG30" i="1"/>
  <c r="AF30" i="1"/>
  <c r="AE30" i="1"/>
  <c r="AD30" i="1"/>
  <c r="AC30" i="1"/>
  <c r="AB30" i="1"/>
  <c r="AA30" i="1"/>
  <c r="Z30" i="1"/>
  <c r="Y30" i="1"/>
  <c r="X30" i="1"/>
  <c r="W30" i="1"/>
  <c r="V30" i="1"/>
  <c r="U30" i="1"/>
  <c r="T30" i="1"/>
  <c r="S30" i="1"/>
  <c r="R30" i="1"/>
  <c r="Q30" i="1"/>
  <c r="P30" i="1"/>
  <c r="O30" i="1"/>
  <c r="N30" i="1"/>
  <c r="M30" i="1"/>
  <c r="L30" i="1"/>
  <c r="K30" i="1"/>
  <c r="AL29" i="1"/>
  <c r="AK29" i="1"/>
  <c r="AJ29" i="1"/>
  <c r="AI29" i="1"/>
  <c r="AH29" i="1"/>
  <c r="AG29" i="1"/>
  <c r="AF29" i="1"/>
  <c r="AE29" i="1"/>
  <c r="AD29" i="1"/>
  <c r="AC29" i="1"/>
  <c r="AB29" i="1"/>
  <c r="AA29" i="1"/>
  <c r="Z29" i="1"/>
  <c r="Y29" i="1"/>
  <c r="X29" i="1"/>
  <c r="W29" i="1"/>
  <c r="V29" i="1"/>
  <c r="U29" i="1"/>
  <c r="T29" i="1"/>
  <c r="S29" i="1"/>
  <c r="R29" i="1"/>
  <c r="Q29" i="1"/>
  <c r="P29" i="1"/>
  <c r="O29" i="1"/>
  <c r="N29" i="1"/>
  <c r="M29" i="1"/>
  <c r="L29" i="1"/>
  <c r="K29"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AL27" i="1"/>
  <c r="AK27" i="1"/>
  <c r="AJ27" i="1"/>
  <c r="AI27" i="1"/>
  <c r="AH27" i="1"/>
  <c r="AG27" i="1"/>
  <c r="AF27" i="1"/>
  <c r="AE27" i="1"/>
  <c r="AD27" i="1"/>
  <c r="AC27" i="1"/>
  <c r="AB27" i="1"/>
  <c r="AA27" i="1"/>
  <c r="Z27" i="1"/>
  <c r="Y27" i="1"/>
  <c r="X27" i="1"/>
  <c r="W27" i="1"/>
  <c r="V27" i="1"/>
  <c r="U27" i="1"/>
  <c r="T27" i="1"/>
  <c r="S27" i="1"/>
  <c r="R27" i="1"/>
  <c r="Q27" i="1"/>
  <c r="P27" i="1"/>
  <c r="O27" i="1"/>
  <c r="N27" i="1"/>
  <c r="M27" i="1"/>
  <c r="L27" i="1"/>
  <c r="K27"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LE1" i="2"/>
  <c r="KY1" i="2"/>
  <c r="KS1" i="2"/>
  <c r="KM1" i="2"/>
  <c r="KG1" i="2"/>
  <c r="KA1" i="2"/>
  <c r="JU1" i="2"/>
  <c r="JO1" i="2"/>
  <c r="JI1" i="2"/>
  <c r="JC1" i="2"/>
  <c r="IW1" i="2"/>
  <c r="IQ1" i="2"/>
  <c r="IK1" i="2"/>
  <c r="IE1" i="2"/>
  <c r="HY1" i="2"/>
  <c r="HS1" i="2"/>
  <c r="HM1" i="2"/>
  <c r="HG1" i="2"/>
  <c r="HA1" i="2"/>
  <c r="GU1" i="2"/>
  <c r="GO1" i="2"/>
  <c r="GI1" i="2"/>
  <c r="GC1" i="2"/>
  <c r="FW1" i="2"/>
  <c r="FQ1" i="2"/>
  <c r="FK1" i="2"/>
  <c r="FE1" i="2"/>
  <c r="EY1" i="2"/>
  <c r="ES1" i="2"/>
  <c r="EM1" i="2"/>
  <c r="AE2" i="2"/>
  <c r="AK2" i="2" s="1"/>
  <c r="AQ2" i="2" s="1"/>
  <c r="AW2" i="2" s="1"/>
  <c r="BC2" i="2" s="1"/>
  <c r="BI2" i="2" s="1"/>
  <c r="BO2" i="2" s="1"/>
  <c r="BU2" i="2" s="1"/>
  <c r="CA2" i="2" s="1"/>
  <c r="CG2" i="2" s="1"/>
  <c r="CM2" i="2" s="1"/>
  <c r="CS2" i="2" s="1"/>
  <c r="CY2" i="2" s="1"/>
  <c r="DE2" i="2" s="1"/>
  <c r="DK2" i="2" s="1"/>
  <c r="DQ2" i="2" s="1"/>
  <c r="DW2" i="2" s="1"/>
  <c r="EC2" i="2" s="1"/>
  <c r="EI2" i="2" s="1"/>
  <c r="EO2" i="2" s="1"/>
  <c r="EU2" i="2" s="1"/>
  <c r="FA2" i="2" s="1"/>
  <c r="FG2" i="2" s="1"/>
  <c r="FM2" i="2" s="1"/>
  <c r="FS2" i="2" s="1"/>
  <c r="FY2" i="2" s="1"/>
  <c r="GE2" i="2" s="1"/>
  <c r="GK2" i="2" s="1"/>
  <c r="GQ2" i="2" s="1"/>
  <c r="GW2" i="2" s="1"/>
  <c r="HC2" i="2" s="1"/>
  <c r="HI2" i="2" s="1"/>
  <c r="HO2" i="2" s="1"/>
  <c r="HU2" i="2" s="1"/>
  <c r="IA2" i="2" s="1"/>
  <c r="IG2" i="2" s="1"/>
  <c r="IM2" i="2" s="1"/>
  <c r="IS2" i="2" s="1"/>
  <c r="IY2" i="2" s="1"/>
  <c r="JE2" i="2" s="1"/>
  <c r="JK2" i="2" s="1"/>
  <c r="JQ2" i="2" s="1"/>
  <c r="JW2" i="2" s="1"/>
  <c r="KC2" i="2" s="1"/>
  <c r="KI2" i="2" s="1"/>
  <c r="KO2" i="2" s="1"/>
  <c r="KU2" i="2" s="1"/>
  <c r="LA2" i="2" s="1"/>
  <c r="LG2" i="2" s="1"/>
  <c r="LM2" i="2" s="1"/>
  <c r="LS2" i="2" s="1"/>
  <c r="LY2" i="2" s="1"/>
  <c r="ME2" i="2" s="1"/>
  <c r="MK2" i="2" s="1"/>
  <c r="MQ2" i="2" s="1"/>
  <c r="MW2" i="2" s="1"/>
  <c r="NC2" i="2" s="1"/>
  <c r="NI2" i="2" s="1"/>
  <c r="NO2" i="2" s="1"/>
  <c r="NU2" i="2" s="1"/>
  <c r="OA2" i="2" s="1"/>
  <c r="OG2" i="2" s="1"/>
  <c r="OM2" i="2" s="1"/>
  <c r="OS2" i="2" s="1"/>
  <c r="OY2" i="2" s="1"/>
  <c r="PE2" i="2" s="1"/>
  <c r="PK2" i="2" s="1"/>
  <c r="PQ2" i="2" s="1"/>
  <c r="PW2" i="2" s="1"/>
  <c r="AC2" i="2"/>
  <c r="AI2" i="2"/>
  <c r="AO2" i="2" s="1"/>
  <c r="AU2" i="2" s="1"/>
  <c r="BA2" i="2" s="1"/>
  <c r="BG2" i="2" s="1"/>
  <c r="BM2" i="2" s="1"/>
  <c r="BS2" i="2" s="1"/>
  <c r="BY2" i="2" s="1"/>
  <c r="CE2" i="2" s="1"/>
  <c r="CK2" i="2" s="1"/>
  <c r="CQ2" i="2" s="1"/>
  <c r="CW2" i="2" s="1"/>
  <c r="DC2" i="2" s="1"/>
  <c r="DI2" i="2" s="1"/>
  <c r="DO2" i="2" s="1"/>
  <c r="DU2" i="2" s="1"/>
  <c r="EA2" i="2" s="1"/>
  <c r="EG2" i="2" s="1"/>
  <c r="EM2" i="2" s="1"/>
  <c r="ES2" i="2" s="1"/>
  <c r="EY2" i="2" s="1"/>
  <c r="FE2" i="2" s="1"/>
  <c r="FK2" i="2" s="1"/>
  <c r="FQ2" i="2" s="1"/>
  <c r="FW2" i="2" s="1"/>
  <c r="GC2" i="2" s="1"/>
  <c r="GI2" i="2" s="1"/>
  <c r="GO2" i="2" s="1"/>
  <c r="GU2" i="2" s="1"/>
  <c r="HA2" i="2" s="1"/>
  <c r="HG2" i="2" s="1"/>
  <c r="HM2" i="2" s="1"/>
  <c r="HS2" i="2" s="1"/>
  <c r="HY2" i="2" s="1"/>
  <c r="IE2" i="2" s="1"/>
  <c r="IK2" i="2" s="1"/>
  <c r="IQ2" i="2" s="1"/>
  <c r="IW2" i="2" s="1"/>
  <c r="JC2" i="2" s="1"/>
  <c r="JI2" i="2" s="1"/>
  <c r="JO2" i="2" s="1"/>
  <c r="JU2" i="2" s="1"/>
  <c r="KA2" i="2" s="1"/>
  <c r="KG2" i="2" s="1"/>
  <c r="KM2" i="2" s="1"/>
  <c r="KS2" i="2" s="1"/>
  <c r="KY2" i="2" s="1"/>
  <c r="LE2" i="2" s="1"/>
  <c r="LK2" i="2" s="1"/>
  <c r="LQ2" i="2" s="1"/>
  <c r="LW2" i="2" s="1"/>
  <c r="MC2" i="2" s="1"/>
  <c r="MI2" i="2" s="1"/>
  <c r="MO2" i="2" s="1"/>
  <c r="MU2" i="2" s="1"/>
  <c r="NA2" i="2" s="1"/>
  <c r="NG2" i="2" s="1"/>
  <c r="NM2" i="2" s="1"/>
  <c r="NS2" i="2" s="1"/>
  <c r="NY2" i="2" s="1"/>
  <c r="OE2" i="2" s="1"/>
  <c r="OK2" i="2" s="1"/>
  <c r="OQ2" i="2" s="1"/>
  <c r="OW2" i="2" s="1"/>
  <c r="PC2" i="2" s="1"/>
  <c r="PI2" i="2" s="1"/>
  <c r="PO2" i="2" s="1"/>
  <c r="PU2" i="2" s="1"/>
  <c r="AL4" i="1"/>
  <c r="AL5" i="1"/>
  <c r="AL6" i="1"/>
  <c r="AL7" i="1"/>
  <c r="AL8" i="1"/>
  <c r="AL9" i="1"/>
  <c r="AL10" i="1"/>
  <c r="AL11" i="1"/>
  <c r="AL12" i="1"/>
  <c r="AL13" i="1"/>
  <c r="AL14" i="1"/>
  <c r="AL15" i="1"/>
  <c r="AL16" i="1"/>
  <c r="AL17" i="1"/>
  <c r="AL18" i="1"/>
  <c r="AL19" i="1"/>
  <c r="AL20" i="1"/>
  <c r="AL21" i="1"/>
  <c r="AL22" i="1"/>
  <c r="AL23" i="1"/>
  <c r="AK4" i="1"/>
  <c r="AK5" i="1"/>
  <c r="AK6" i="1"/>
  <c r="AK7" i="1"/>
  <c r="AK8" i="1"/>
  <c r="AK9" i="1"/>
  <c r="AK10" i="1"/>
  <c r="AK11" i="1"/>
  <c r="AK12" i="1"/>
  <c r="AK13" i="1"/>
  <c r="AK14" i="1"/>
  <c r="AK15" i="1"/>
  <c r="AK16" i="1"/>
  <c r="AK17" i="1"/>
  <c r="AK18" i="1"/>
  <c r="AK19" i="1"/>
  <c r="AK20" i="1"/>
  <c r="AK21" i="1"/>
  <c r="AK22" i="1"/>
  <c r="AK23" i="1"/>
  <c r="AJ4" i="1"/>
  <c r="AJ5" i="1"/>
  <c r="AJ6" i="1"/>
  <c r="AJ7" i="1"/>
  <c r="AJ8" i="1"/>
  <c r="AJ9" i="1"/>
  <c r="AJ10" i="1"/>
  <c r="AJ11" i="1"/>
  <c r="AJ12" i="1"/>
  <c r="AJ13" i="1"/>
  <c r="AJ14" i="1"/>
  <c r="AJ15" i="1"/>
  <c r="AJ16" i="1"/>
  <c r="AJ17" i="1"/>
  <c r="AJ18" i="1"/>
  <c r="AJ19" i="1"/>
  <c r="AJ20" i="1"/>
  <c r="AJ21" i="1"/>
  <c r="AJ22" i="1"/>
  <c r="AJ23" i="1"/>
  <c r="AI4" i="1"/>
  <c r="AI5" i="1"/>
  <c r="AI6" i="1"/>
  <c r="AI7" i="1"/>
  <c r="AI8" i="1"/>
  <c r="AI9" i="1"/>
  <c r="AI10" i="1"/>
  <c r="AI11" i="1"/>
  <c r="AI12" i="1"/>
  <c r="AI13" i="1"/>
  <c r="AI14" i="1"/>
  <c r="AI15" i="1"/>
  <c r="AI16" i="1"/>
  <c r="AI17" i="1"/>
  <c r="AI18" i="1"/>
  <c r="AI19" i="1"/>
  <c r="AI20" i="1"/>
  <c r="AI21" i="1"/>
  <c r="AI22" i="1"/>
  <c r="AI23" i="1"/>
  <c r="AH4" i="1"/>
  <c r="AH5" i="1"/>
  <c r="AH6" i="1"/>
  <c r="AH7" i="1"/>
  <c r="AH8" i="1"/>
  <c r="AH9" i="1"/>
  <c r="AH10" i="1"/>
  <c r="AH11" i="1"/>
  <c r="AH12" i="1"/>
  <c r="AH13" i="1"/>
  <c r="AH14" i="1"/>
  <c r="AH15" i="1"/>
  <c r="AH16" i="1"/>
  <c r="AH17" i="1"/>
  <c r="AH18" i="1"/>
  <c r="AH19" i="1"/>
  <c r="AH20" i="1"/>
  <c r="AH21" i="1"/>
  <c r="AH22" i="1"/>
  <c r="AH23" i="1"/>
  <c r="AG4" i="1"/>
  <c r="AG5" i="1"/>
  <c r="AG6" i="1"/>
  <c r="AG7" i="1"/>
  <c r="AG8" i="1"/>
  <c r="AG9" i="1"/>
  <c r="AG10" i="1"/>
  <c r="AG11" i="1"/>
  <c r="AG12" i="1"/>
  <c r="AG13" i="1"/>
  <c r="AG14" i="1"/>
  <c r="AG15" i="1"/>
  <c r="AG16" i="1"/>
  <c r="AG17" i="1"/>
  <c r="AG18" i="1"/>
  <c r="AG19" i="1"/>
  <c r="AG20" i="1"/>
  <c r="AG21" i="1"/>
  <c r="AG22" i="1"/>
  <c r="AG23" i="1"/>
  <c r="AF4" i="1"/>
  <c r="AF5" i="1"/>
  <c r="AF6" i="1"/>
  <c r="AF7" i="1"/>
  <c r="AF8" i="1"/>
  <c r="AF9" i="1"/>
  <c r="AF10" i="1"/>
  <c r="AF11" i="1"/>
  <c r="AF12" i="1"/>
  <c r="AF13" i="1"/>
  <c r="AF14" i="1"/>
  <c r="AF15" i="1"/>
  <c r="AF16" i="1"/>
  <c r="AF17" i="1"/>
  <c r="AF18" i="1"/>
  <c r="AF19" i="1"/>
  <c r="AF20" i="1"/>
  <c r="AF21" i="1"/>
  <c r="AF22" i="1"/>
  <c r="AF23" i="1"/>
  <c r="AE4" i="1"/>
  <c r="AE5" i="1"/>
  <c r="AE6" i="1"/>
  <c r="AE7" i="1"/>
  <c r="AE8" i="1"/>
  <c r="AE9" i="1"/>
  <c r="AE10" i="1"/>
  <c r="AE11" i="1"/>
  <c r="AE12" i="1"/>
  <c r="AE13" i="1"/>
  <c r="AE14" i="1"/>
  <c r="AE15" i="1"/>
  <c r="AE16" i="1"/>
  <c r="AE17" i="1"/>
  <c r="AE18" i="1"/>
  <c r="AE19" i="1"/>
  <c r="AE20" i="1"/>
  <c r="AE21" i="1"/>
  <c r="AE22" i="1"/>
  <c r="AE23" i="1"/>
  <c r="AD4" i="1"/>
  <c r="AD5" i="1"/>
  <c r="AD6" i="1"/>
  <c r="AD7" i="1"/>
  <c r="AD8" i="1"/>
  <c r="AD9" i="1"/>
  <c r="AD10" i="1"/>
  <c r="AD11" i="1"/>
  <c r="AD12" i="1"/>
  <c r="AD13" i="1"/>
  <c r="AD14" i="1"/>
  <c r="AD15" i="1"/>
  <c r="AD16" i="1"/>
  <c r="AD17" i="1"/>
  <c r="AD18" i="1"/>
  <c r="AD19" i="1"/>
  <c r="AD20" i="1"/>
  <c r="AD21" i="1"/>
  <c r="AD22" i="1"/>
  <c r="AD23" i="1"/>
  <c r="AC4" i="1"/>
  <c r="AC5" i="1"/>
  <c r="AC6" i="1"/>
  <c r="AC7" i="1"/>
  <c r="AC8" i="1"/>
  <c r="AC9" i="1"/>
  <c r="AC10" i="1"/>
  <c r="AC11" i="1"/>
  <c r="AC12" i="1"/>
  <c r="AC13" i="1"/>
  <c r="AC14" i="1"/>
  <c r="AC15" i="1"/>
  <c r="AC16" i="1"/>
  <c r="AC17" i="1"/>
  <c r="AC18" i="1"/>
  <c r="AC19" i="1"/>
  <c r="AC20" i="1"/>
  <c r="AC21" i="1"/>
  <c r="AC22" i="1"/>
  <c r="AC23" i="1"/>
  <c r="AB4" i="1"/>
  <c r="AB5" i="1"/>
  <c r="AB6" i="1"/>
  <c r="AB7" i="1"/>
  <c r="AB8" i="1"/>
  <c r="AB9" i="1"/>
  <c r="AB10" i="1"/>
  <c r="AB11" i="1"/>
  <c r="AB12" i="1"/>
  <c r="AB13" i="1"/>
  <c r="AB14" i="1"/>
  <c r="AB15" i="1"/>
  <c r="AB16" i="1"/>
  <c r="AB17" i="1"/>
  <c r="AB18" i="1"/>
  <c r="AB19" i="1"/>
  <c r="AB20" i="1"/>
  <c r="AB21" i="1"/>
  <c r="AB22" i="1"/>
  <c r="AB23" i="1"/>
  <c r="AA4" i="1"/>
  <c r="AA5" i="1"/>
  <c r="AA6" i="1"/>
  <c r="AA7" i="1"/>
  <c r="AA8" i="1"/>
  <c r="AA9" i="1"/>
  <c r="AA10" i="1"/>
  <c r="AA11" i="1"/>
  <c r="AA12" i="1"/>
  <c r="AA13" i="1"/>
  <c r="AA14" i="1"/>
  <c r="AA15" i="1"/>
  <c r="AA16" i="1"/>
  <c r="AA17" i="1"/>
  <c r="AA18" i="1"/>
  <c r="AA19" i="1"/>
  <c r="AA20" i="1"/>
  <c r="AA21" i="1"/>
  <c r="AA22" i="1"/>
  <c r="AA23" i="1"/>
  <c r="Z4" i="1"/>
  <c r="Z5" i="1"/>
  <c r="Z6" i="1"/>
  <c r="Z7" i="1"/>
  <c r="Z8" i="1"/>
  <c r="Z9" i="1"/>
  <c r="Z10" i="1"/>
  <c r="Z11" i="1"/>
  <c r="Z12" i="1"/>
  <c r="Z13" i="1"/>
  <c r="Z14" i="1"/>
  <c r="Z15" i="1"/>
  <c r="Z16" i="1"/>
  <c r="Z17" i="1"/>
  <c r="Z18" i="1"/>
  <c r="Z19" i="1"/>
  <c r="Z20" i="1"/>
  <c r="Z21" i="1"/>
  <c r="Z22" i="1"/>
  <c r="Z23" i="1"/>
  <c r="Y4" i="1"/>
  <c r="Y5" i="1"/>
  <c r="Y6" i="1"/>
  <c r="Y7" i="1"/>
  <c r="Y8" i="1"/>
  <c r="Y9" i="1"/>
  <c r="Y10" i="1"/>
  <c r="Y11" i="1"/>
  <c r="Y12" i="1"/>
  <c r="Y13" i="1"/>
  <c r="Y14" i="1"/>
  <c r="Y15" i="1"/>
  <c r="Y16" i="1"/>
  <c r="Y17" i="1"/>
  <c r="Y18" i="1"/>
  <c r="Y19" i="1"/>
  <c r="Y20" i="1"/>
  <c r="Y21" i="1"/>
  <c r="Y22" i="1"/>
  <c r="Y23" i="1"/>
  <c r="X4" i="1"/>
  <c r="X5" i="1"/>
  <c r="X6" i="1"/>
  <c r="X7" i="1"/>
  <c r="X8" i="1"/>
  <c r="X9" i="1"/>
  <c r="X10" i="1"/>
  <c r="X11" i="1"/>
  <c r="X12" i="1"/>
  <c r="X13" i="1"/>
  <c r="X14" i="1"/>
  <c r="X15" i="1"/>
  <c r="X16" i="1"/>
  <c r="X17" i="1"/>
  <c r="X18" i="1"/>
  <c r="X19" i="1"/>
  <c r="X20" i="1"/>
  <c r="X21" i="1"/>
  <c r="X22" i="1"/>
  <c r="X23" i="1"/>
  <c r="W4" i="1"/>
  <c r="W5" i="1"/>
  <c r="W6" i="1"/>
  <c r="W7" i="1"/>
  <c r="W8" i="1"/>
  <c r="W9" i="1"/>
  <c r="W10" i="1"/>
  <c r="W11" i="1"/>
  <c r="W12" i="1"/>
  <c r="W13" i="1"/>
  <c r="W14" i="1"/>
  <c r="W15" i="1"/>
  <c r="W16" i="1"/>
  <c r="W17" i="1"/>
  <c r="W18" i="1"/>
  <c r="W19" i="1"/>
  <c r="W20" i="1"/>
  <c r="W21" i="1"/>
  <c r="W22" i="1"/>
  <c r="W23" i="1"/>
  <c r="V4" i="1"/>
  <c r="V5" i="1"/>
  <c r="V6" i="1"/>
  <c r="V7" i="1"/>
  <c r="V8" i="1"/>
  <c r="V9" i="1"/>
  <c r="V10" i="1"/>
  <c r="V11" i="1"/>
  <c r="V12" i="1"/>
  <c r="V13" i="1"/>
  <c r="V14" i="1"/>
  <c r="V15" i="1"/>
  <c r="V16" i="1"/>
  <c r="V17" i="1"/>
  <c r="V18" i="1"/>
  <c r="V19" i="1"/>
  <c r="V20" i="1"/>
  <c r="V21" i="1"/>
  <c r="V22" i="1"/>
  <c r="V23" i="1"/>
  <c r="U4" i="1"/>
  <c r="U5" i="1"/>
  <c r="U6" i="1"/>
  <c r="U7" i="1"/>
  <c r="U8" i="1"/>
  <c r="U9" i="1"/>
  <c r="U10" i="1"/>
  <c r="U11" i="1"/>
  <c r="U12" i="1"/>
  <c r="U13" i="1"/>
  <c r="U14" i="1"/>
  <c r="U15" i="1"/>
  <c r="U16" i="1"/>
  <c r="U17" i="1"/>
  <c r="U18" i="1"/>
  <c r="U19" i="1"/>
  <c r="U20" i="1"/>
  <c r="U21" i="1"/>
  <c r="U22" i="1"/>
  <c r="U23" i="1"/>
  <c r="T4" i="1"/>
  <c r="T5" i="1"/>
  <c r="T6" i="1"/>
  <c r="T7" i="1"/>
  <c r="T8" i="1"/>
  <c r="T9" i="1"/>
  <c r="T10" i="1"/>
  <c r="T11" i="1"/>
  <c r="T12" i="1"/>
  <c r="T13" i="1"/>
  <c r="T14" i="1"/>
  <c r="T15" i="1"/>
  <c r="T16" i="1"/>
  <c r="T17" i="1"/>
  <c r="T18" i="1"/>
  <c r="T19" i="1"/>
  <c r="T20" i="1"/>
  <c r="T21" i="1"/>
  <c r="T22" i="1"/>
  <c r="T23" i="1"/>
  <c r="S4" i="1"/>
  <c r="S5" i="1"/>
  <c r="S6" i="1"/>
  <c r="S7" i="1"/>
  <c r="S8" i="1"/>
  <c r="S9" i="1"/>
  <c r="S10" i="1"/>
  <c r="S11" i="1"/>
  <c r="S12" i="1"/>
  <c r="S13" i="1"/>
  <c r="S14" i="1"/>
  <c r="S15" i="1"/>
  <c r="S16" i="1"/>
  <c r="S17" i="1"/>
  <c r="S18" i="1"/>
  <c r="S19" i="1"/>
  <c r="S20" i="1"/>
  <c r="S21" i="1"/>
  <c r="S22" i="1"/>
  <c r="S23" i="1"/>
  <c r="R4" i="1"/>
  <c r="R5" i="1"/>
  <c r="R6" i="1"/>
  <c r="R7" i="1"/>
  <c r="R8" i="1"/>
  <c r="R9" i="1"/>
  <c r="R10" i="1"/>
  <c r="R11" i="1"/>
  <c r="R12" i="1"/>
  <c r="R13" i="1"/>
  <c r="R14" i="1"/>
  <c r="R15" i="1"/>
  <c r="R16" i="1"/>
  <c r="R17" i="1"/>
  <c r="R18" i="1"/>
  <c r="R19" i="1"/>
  <c r="R20" i="1"/>
  <c r="R21" i="1"/>
  <c r="R22" i="1"/>
  <c r="R23" i="1"/>
  <c r="Q4" i="1"/>
  <c r="Q5" i="1"/>
  <c r="Q6" i="1"/>
  <c r="Q7" i="1"/>
  <c r="Q8" i="1"/>
  <c r="Q9" i="1"/>
  <c r="Q10" i="1"/>
  <c r="Q11" i="1"/>
  <c r="Q12" i="1"/>
  <c r="Q13" i="1"/>
  <c r="Q14" i="1"/>
  <c r="Q15" i="1"/>
  <c r="Q16" i="1"/>
  <c r="Q17" i="1"/>
  <c r="Q18" i="1"/>
  <c r="Q19" i="1"/>
  <c r="Q20" i="1"/>
  <c r="Q21" i="1"/>
  <c r="Q22" i="1"/>
  <c r="Q23" i="1"/>
  <c r="P4" i="1"/>
  <c r="P5" i="1"/>
  <c r="P6" i="1"/>
  <c r="P7" i="1"/>
  <c r="P8" i="1"/>
  <c r="P9" i="1"/>
  <c r="P10" i="1"/>
  <c r="P11" i="1"/>
  <c r="P12" i="1"/>
  <c r="P13" i="1"/>
  <c r="P14" i="1"/>
  <c r="P15" i="1"/>
  <c r="P16" i="1"/>
  <c r="P17" i="1"/>
  <c r="P18" i="1"/>
  <c r="P19" i="1"/>
  <c r="P20" i="1"/>
  <c r="P21" i="1"/>
  <c r="P22" i="1"/>
  <c r="P23" i="1"/>
  <c r="O4" i="1"/>
  <c r="O5" i="1"/>
  <c r="O6" i="1"/>
  <c r="O7" i="1"/>
  <c r="O8" i="1"/>
  <c r="O9" i="1"/>
  <c r="O10" i="1"/>
  <c r="O11" i="1"/>
  <c r="O12" i="1"/>
  <c r="O13" i="1"/>
  <c r="O14" i="1"/>
  <c r="O15" i="1"/>
  <c r="O16" i="1"/>
  <c r="O17" i="1"/>
  <c r="O18" i="1"/>
  <c r="O19" i="1"/>
  <c r="O20" i="1"/>
  <c r="O21" i="1"/>
  <c r="O22" i="1"/>
  <c r="O23" i="1"/>
  <c r="N4" i="1"/>
  <c r="N5" i="1"/>
  <c r="N6" i="1"/>
  <c r="N7" i="1"/>
  <c r="N8" i="1"/>
  <c r="N9" i="1"/>
  <c r="N10" i="1"/>
  <c r="N11" i="1"/>
  <c r="N12" i="1"/>
  <c r="N13" i="1"/>
  <c r="N14" i="1"/>
  <c r="N15" i="1"/>
  <c r="N16" i="1"/>
  <c r="N17" i="1"/>
  <c r="N18" i="1"/>
  <c r="N19" i="1"/>
  <c r="N20" i="1"/>
  <c r="N21" i="1"/>
  <c r="N22" i="1"/>
  <c r="N23" i="1"/>
  <c r="M4" i="1"/>
  <c r="M5" i="1"/>
  <c r="M6" i="1"/>
  <c r="M7" i="1"/>
  <c r="M8" i="1"/>
  <c r="M9" i="1"/>
  <c r="M10" i="1"/>
  <c r="M11" i="1"/>
  <c r="M12" i="1"/>
  <c r="M13" i="1"/>
  <c r="M14" i="1"/>
  <c r="M15" i="1"/>
  <c r="M16" i="1"/>
  <c r="M17" i="1"/>
  <c r="M18" i="1"/>
  <c r="M19" i="1"/>
  <c r="M20" i="1"/>
  <c r="M21" i="1"/>
  <c r="M22" i="1"/>
  <c r="M23" i="1"/>
  <c r="L4" i="1"/>
  <c r="L5" i="1"/>
  <c r="L6" i="1"/>
  <c r="L7" i="1"/>
  <c r="L8" i="1"/>
  <c r="L9" i="1"/>
  <c r="L10" i="1"/>
  <c r="L11" i="1"/>
  <c r="L12" i="1"/>
  <c r="L13" i="1"/>
  <c r="L14" i="1"/>
  <c r="L15" i="1"/>
  <c r="L16" i="1"/>
  <c r="L17" i="1"/>
  <c r="L18" i="1"/>
  <c r="L19" i="1"/>
  <c r="L20" i="1"/>
  <c r="L21" i="1"/>
  <c r="L22" i="1"/>
  <c r="L23" i="1"/>
  <c r="K4" i="1"/>
  <c r="K5" i="1"/>
  <c r="K6" i="1"/>
  <c r="K7" i="1"/>
  <c r="K8" i="1"/>
  <c r="K9" i="1"/>
  <c r="K10" i="1"/>
  <c r="K11" i="1"/>
  <c r="K12" i="1"/>
  <c r="K13" i="1"/>
  <c r="K14" i="1"/>
  <c r="K15" i="1"/>
  <c r="K16" i="1"/>
  <c r="K17" i="1"/>
  <c r="K18" i="1"/>
  <c r="K19" i="1"/>
  <c r="K20" i="1"/>
  <c r="K21" i="1"/>
  <c r="K22" i="1"/>
  <c r="K23" i="1"/>
  <c r="K1" i="1"/>
  <c r="AN1" i="1"/>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AB5" i="2" s="1"/>
  <c r="CW4" i="1" s="1"/>
  <c r="AA4" i="2"/>
  <c r="AB4" i="2" s="1"/>
  <c r="CV4" i="1" s="1"/>
  <c r="AA3" i="2"/>
  <c r="AB3" i="2" s="1"/>
  <c r="CU4" i="1" s="1"/>
  <c r="AI1" i="2"/>
  <c r="EG1" i="2"/>
  <c r="EA1" i="2"/>
  <c r="DU1" i="2"/>
  <c r="DO1" i="2"/>
  <c r="DI1" i="2"/>
  <c r="DC1" i="2"/>
  <c r="CW1" i="2"/>
  <c r="CQ1" i="2"/>
  <c r="CK1" i="2"/>
  <c r="CE1" i="2"/>
  <c r="BY1" i="2"/>
  <c r="BS1" i="2"/>
  <c r="BM1" i="2"/>
  <c r="BG1" i="2"/>
  <c r="BA1" i="2"/>
  <c r="AU1" i="2"/>
  <c r="AO1" i="2"/>
  <c r="AC1" i="2"/>
  <c r="W1" i="2"/>
  <c r="CO54" i="1" l="1"/>
  <c r="CR54" i="1"/>
  <c r="CB54" i="1"/>
  <c r="CE54" i="1"/>
  <c r="CH54" i="1"/>
  <c r="CK54" i="1"/>
  <c r="CN54" i="1"/>
  <c r="CQ54" i="1"/>
  <c r="CA54" i="1"/>
  <c r="CD54" i="1"/>
  <c r="CG54" i="1"/>
  <c r="CJ54" i="1"/>
  <c r="CM54" i="1"/>
  <c r="CP54" i="1"/>
  <c r="BZ54" i="1"/>
  <c r="CC54" i="1"/>
  <c r="CF54" i="1"/>
  <c r="CI54" i="1"/>
  <c r="CL54" i="1"/>
  <c r="BS54" i="1"/>
  <c r="BV54" i="1"/>
  <c r="BY54" i="1"/>
  <c r="BQ54" i="1"/>
  <c r="BR54" i="1"/>
  <c r="BU54" i="1"/>
  <c r="BX54" i="1"/>
  <c r="BT54" i="1"/>
  <c r="BW54" i="1"/>
  <c r="CK50" i="1"/>
  <c r="CN50" i="1"/>
  <c r="CQ50" i="1"/>
  <c r="CA50" i="1"/>
  <c r="CD50" i="1"/>
  <c r="CG50" i="1"/>
  <c r="CJ50" i="1"/>
  <c r="CM50" i="1"/>
  <c r="CP50" i="1"/>
  <c r="BZ50" i="1"/>
  <c r="CC50" i="1"/>
  <c r="CF50" i="1"/>
  <c r="CI50" i="1"/>
  <c r="CL50" i="1"/>
  <c r="CO50" i="1"/>
  <c r="CR50" i="1"/>
  <c r="CB50" i="1"/>
  <c r="CE50" i="1"/>
  <c r="CH50" i="1"/>
  <c r="BY50" i="1"/>
  <c r="BT50" i="1"/>
  <c r="BR50" i="1"/>
  <c r="BU50" i="1"/>
  <c r="BX50" i="1"/>
  <c r="BQ50" i="1"/>
  <c r="BW50" i="1"/>
  <c r="BS50" i="1"/>
  <c r="BV50" i="1"/>
  <c r="CG46" i="1"/>
  <c r="CJ46" i="1"/>
  <c r="CM46" i="1"/>
  <c r="CP46" i="1"/>
  <c r="BZ46" i="1"/>
  <c r="CC46" i="1"/>
  <c r="CF46" i="1"/>
  <c r="CI46" i="1"/>
  <c r="CL46" i="1"/>
  <c r="CO46" i="1"/>
  <c r="BY46" i="1"/>
  <c r="CR46" i="1"/>
  <c r="CB46" i="1"/>
  <c r="CE46" i="1"/>
  <c r="CH46" i="1"/>
  <c r="CK46" i="1"/>
  <c r="CN46" i="1"/>
  <c r="CQ46" i="1"/>
  <c r="CA46" i="1"/>
  <c r="CD46" i="1"/>
  <c r="BU46" i="1"/>
  <c r="BX46" i="1"/>
  <c r="BQ46" i="1"/>
  <c r="CS46" i="1" s="1"/>
  <c r="BS46" i="1"/>
  <c r="BT46" i="1"/>
  <c r="BW46" i="1"/>
  <c r="BR46" i="1"/>
  <c r="BV46" i="1"/>
  <c r="CC42" i="1"/>
  <c r="CF42" i="1"/>
  <c r="CI42" i="1"/>
  <c r="CL42" i="1"/>
  <c r="CO42" i="1"/>
  <c r="BY42" i="1"/>
  <c r="CR42" i="1"/>
  <c r="CB42" i="1"/>
  <c r="CE42" i="1"/>
  <c r="CH42" i="1"/>
  <c r="CK42" i="1"/>
  <c r="CN42" i="1"/>
  <c r="CQ42" i="1"/>
  <c r="CA42" i="1"/>
  <c r="CD42" i="1"/>
  <c r="CG42" i="1"/>
  <c r="CJ42" i="1"/>
  <c r="CM42" i="1"/>
  <c r="CP42" i="1"/>
  <c r="BQ42" i="1"/>
  <c r="BT42" i="1"/>
  <c r="BR42" i="1"/>
  <c r="BW42" i="1"/>
  <c r="BS42" i="1"/>
  <c r="BV42" i="1"/>
  <c r="BZ42" i="1"/>
  <c r="BU42" i="1"/>
  <c r="BX42" i="1"/>
  <c r="CO38" i="1"/>
  <c r="BY38" i="1"/>
  <c r="CR38" i="1"/>
  <c r="CB38" i="1"/>
  <c r="CE38" i="1"/>
  <c r="CH38" i="1"/>
  <c r="CK38" i="1"/>
  <c r="CN38" i="1"/>
  <c r="CQ38" i="1"/>
  <c r="CA38" i="1"/>
  <c r="CD38" i="1"/>
  <c r="CG38" i="1"/>
  <c r="CJ38" i="1"/>
  <c r="CM38" i="1"/>
  <c r="CP38" i="1"/>
  <c r="BZ38" i="1"/>
  <c r="CC38" i="1"/>
  <c r="CF38" i="1"/>
  <c r="CI38" i="1"/>
  <c r="CL38" i="1"/>
  <c r="BS38" i="1"/>
  <c r="BV38" i="1"/>
  <c r="BQ38" i="1"/>
  <c r="BR38" i="1"/>
  <c r="BU38" i="1"/>
  <c r="BX38" i="1"/>
  <c r="BT38" i="1"/>
  <c r="BW38" i="1"/>
  <c r="CK34" i="1"/>
  <c r="CN34" i="1"/>
  <c r="CQ34" i="1"/>
  <c r="CA34" i="1"/>
  <c r="CD34" i="1"/>
  <c r="CG34" i="1"/>
  <c r="CJ34" i="1"/>
  <c r="CM34" i="1"/>
  <c r="CP34" i="1"/>
  <c r="BZ34" i="1"/>
  <c r="CC34" i="1"/>
  <c r="CF34" i="1"/>
  <c r="CI34" i="1"/>
  <c r="CL34" i="1"/>
  <c r="CO34" i="1"/>
  <c r="CR34" i="1"/>
  <c r="CB34" i="1"/>
  <c r="CE34" i="1"/>
  <c r="CH34" i="1"/>
  <c r="BR34" i="1"/>
  <c r="BU34" i="1"/>
  <c r="BX34" i="1"/>
  <c r="BQ34" i="1"/>
  <c r="BT34" i="1"/>
  <c r="BY34" i="1"/>
  <c r="BW34" i="1"/>
  <c r="BS34" i="1"/>
  <c r="BV34" i="1"/>
  <c r="CG30" i="1"/>
  <c r="CJ30" i="1"/>
  <c r="CM30" i="1"/>
  <c r="CP30" i="1"/>
  <c r="BZ30" i="1"/>
  <c r="CC30" i="1"/>
  <c r="CF30" i="1"/>
  <c r="CI30" i="1"/>
  <c r="CL30" i="1"/>
  <c r="CO30" i="1"/>
  <c r="BY30" i="1"/>
  <c r="CR30" i="1"/>
  <c r="CB30" i="1"/>
  <c r="CE30" i="1"/>
  <c r="CH30" i="1"/>
  <c r="CK30" i="1"/>
  <c r="CN30" i="1"/>
  <c r="CQ30" i="1"/>
  <c r="CA30" i="1"/>
  <c r="CD30" i="1"/>
  <c r="BU30" i="1"/>
  <c r="BX30" i="1"/>
  <c r="BQ30" i="1"/>
  <c r="BT30" i="1"/>
  <c r="BW30" i="1"/>
  <c r="BR30" i="1"/>
  <c r="BS30" i="1"/>
  <c r="BV30" i="1"/>
  <c r="CC26" i="1"/>
  <c r="CF26" i="1"/>
  <c r="CI26" i="1"/>
  <c r="CL26" i="1"/>
  <c r="CO26" i="1"/>
  <c r="BY26" i="1"/>
  <c r="CR26" i="1"/>
  <c r="CB26" i="1"/>
  <c r="CE26" i="1"/>
  <c r="CH26" i="1"/>
  <c r="CK26" i="1"/>
  <c r="CN26" i="1"/>
  <c r="CQ26" i="1"/>
  <c r="CA26" i="1"/>
  <c r="CD26" i="1"/>
  <c r="CG26" i="1"/>
  <c r="CJ26" i="1"/>
  <c r="CM26" i="1"/>
  <c r="CP26" i="1"/>
  <c r="BQ26" i="1"/>
  <c r="BT26" i="1"/>
  <c r="BW26" i="1"/>
  <c r="BZ26" i="1"/>
  <c r="BS26" i="1"/>
  <c r="BV26" i="1"/>
  <c r="BR26" i="1"/>
  <c r="BU26" i="1"/>
  <c r="BX26" i="1"/>
  <c r="CO22" i="1"/>
  <c r="BY22" i="1"/>
  <c r="CR22" i="1"/>
  <c r="CB22" i="1"/>
  <c r="CE22" i="1"/>
  <c r="CH22" i="1"/>
  <c r="CK22" i="1"/>
  <c r="CN22" i="1"/>
  <c r="CQ22" i="1"/>
  <c r="CA22" i="1"/>
  <c r="CD22" i="1"/>
  <c r="CG22" i="1"/>
  <c r="CJ22" i="1"/>
  <c r="CM22" i="1"/>
  <c r="CP22" i="1"/>
  <c r="BZ22" i="1"/>
  <c r="CC22" i="1"/>
  <c r="CF22" i="1"/>
  <c r="CI22" i="1"/>
  <c r="CL22" i="1"/>
  <c r="BS22" i="1"/>
  <c r="BV22" i="1"/>
  <c r="BR22" i="1"/>
  <c r="BU22" i="1"/>
  <c r="BX22" i="1"/>
  <c r="BQ22" i="1"/>
  <c r="BT22" i="1"/>
  <c r="BW22" i="1"/>
  <c r="CK18" i="1"/>
  <c r="CN18" i="1"/>
  <c r="CQ18" i="1"/>
  <c r="CA18" i="1"/>
  <c r="CD18" i="1"/>
  <c r="CG18" i="1"/>
  <c r="CJ18" i="1"/>
  <c r="CM18" i="1"/>
  <c r="CP18" i="1"/>
  <c r="BZ18" i="1"/>
  <c r="CC18" i="1"/>
  <c r="CF18" i="1"/>
  <c r="CI18" i="1"/>
  <c r="CL18" i="1"/>
  <c r="CO18" i="1"/>
  <c r="CR18" i="1"/>
  <c r="CB18" i="1"/>
  <c r="CE18" i="1"/>
  <c r="CH18" i="1"/>
  <c r="BR18" i="1"/>
  <c r="BY18" i="1"/>
  <c r="BU18" i="1"/>
  <c r="BX18" i="1"/>
  <c r="BQ18" i="1"/>
  <c r="BT18" i="1"/>
  <c r="BW18" i="1"/>
  <c r="BS18" i="1"/>
  <c r="BV18" i="1"/>
  <c r="CG14" i="1"/>
  <c r="CJ14" i="1"/>
  <c r="CM14" i="1"/>
  <c r="CP14" i="1"/>
  <c r="BZ14" i="1"/>
  <c r="CC14" i="1"/>
  <c r="CF14" i="1"/>
  <c r="CI14" i="1"/>
  <c r="CL14" i="1"/>
  <c r="CO14" i="1"/>
  <c r="BY14" i="1"/>
  <c r="CR14" i="1"/>
  <c r="CB14" i="1"/>
  <c r="CE14" i="1"/>
  <c r="CH14" i="1"/>
  <c r="CK14" i="1"/>
  <c r="CN14" i="1"/>
  <c r="CQ14" i="1"/>
  <c r="CA14" i="1"/>
  <c r="CD14" i="1"/>
  <c r="BU14" i="1"/>
  <c r="BX14" i="1"/>
  <c r="BQ14" i="1"/>
  <c r="BT14" i="1"/>
  <c r="BW14" i="1"/>
  <c r="BS14" i="1"/>
  <c r="BR14" i="1"/>
  <c r="BV14" i="1"/>
  <c r="CC10" i="1"/>
  <c r="CF10" i="1"/>
  <c r="CI10" i="1"/>
  <c r="CL10" i="1"/>
  <c r="CO10" i="1"/>
  <c r="BY10" i="1"/>
  <c r="CR10" i="1"/>
  <c r="CB10" i="1"/>
  <c r="CE10" i="1"/>
  <c r="CH10" i="1"/>
  <c r="CK10" i="1"/>
  <c r="CN10" i="1"/>
  <c r="CQ10" i="1"/>
  <c r="CA10" i="1"/>
  <c r="CD10" i="1"/>
  <c r="CG10" i="1"/>
  <c r="CJ10" i="1"/>
  <c r="CM10" i="1"/>
  <c r="CP10" i="1"/>
  <c r="BQ10" i="1"/>
  <c r="BZ10" i="1"/>
  <c r="BT10" i="1"/>
  <c r="BW10" i="1"/>
  <c r="BR10" i="1"/>
  <c r="BS10" i="1"/>
  <c r="BV10" i="1"/>
  <c r="BU10" i="1"/>
  <c r="BX10" i="1"/>
  <c r="CO6" i="1"/>
  <c r="BY6" i="1"/>
  <c r="CR6" i="1"/>
  <c r="CB6" i="1"/>
  <c r="CE6" i="1"/>
  <c r="CH6" i="1"/>
  <c r="CK6" i="1"/>
  <c r="CN6" i="1"/>
  <c r="CQ6" i="1"/>
  <c r="CA6" i="1"/>
  <c r="CD6" i="1"/>
  <c r="CG6" i="1"/>
  <c r="CJ6" i="1"/>
  <c r="CM6" i="1"/>
  <c r="CP6" i="1"/>
  <c r="BZ6" i="1"/>
  <c r="CC6" i="1"/>
  <c r="CF6" i="1"/>
  <c r="CI6" i="1"/>
  <c r="CL6" i="1"/>
  <c r="BQ6" i="1"/>
  <c r="BS6" i="1"/>
  <c r="BV6" i="1"/>
  <c r="BR6" i="1"/>
  <c r="BU6" i="1"/>
  <c r="BX6" i="1"/>
  <c r="BT6" i="1"/>
  <c r="BW6" i="1"/>
  <c r="DX55" i="1"/>
  <c r="CH51" i="1"/>
  <c r="CK51" i="1"/>
  <c r="CN51" i="1"/>
  <c r="CQ51" i="1"/>
  <c r="CA51" i="1"/>
  <c r="CD51" i="1"/>
  <c r="CG51" i="1"/>
  <c r="CJ51" i="1"/>
  <c r="CM51" i="1"/>
  <c r="CP51" i="1"/>
  <c r="BZ51" i="1"/>
  <c r="CC51" i="1"/>
  <c r="CF51" i="1"/>
  <c r="CI51" i="1"/>
  <c r="CL51" i="1"/>
  <c r="CO51" i="1"/>
  <c r="CR51" i="1"/>
  <c r="CB51" i="1"/>
  <c r="CE51" i="1"/>
  <c r="BV51" i="1"/>
  <c r="BS51" i="1"/>
  <c r="BY51" i="1"/>
  <c r="BR51" i="1"/>
  <c r="BU51" i="1"/>
  <c r="BX51" i="1"/>
  <c r="BT51" i="1"/>
  <c r="BQ51" i="1"/>
  <c r="BW51" i="1"/>
  <c r="CD47" i="1"/>
  <c r="CG47" i="1"/>
  <c r="CJ47" i="1"/>
  <c r="CM47" i="1"/>
  <c r="CP47" i="1"/>
  <c r="BZ47" i="1"/>
  <c r="CC47" i="1"/>
  <c r="CF47" i="1"/>
  <c r="CI47" i="1"/>
  <c r="CL47" i="1"/>
  <c r="CO47" i="1"/>
  <c r="BY47" i="1"/>
  <c r="CR47" i="1"/>
  <c r="CB47" i="1"/>
  <c r="CE47" i="1"/>
  <c r="CH47" i="1"/>
  <c r="CK47" i="1"/>
  <c r="CN47" i="1"/>
  <c r="CQ47" i="1"/>
  <c r="CA47" i="1"/>
  <c r="BR47" i="1"/>
  <c r="BU47" i="1"/>
  <c r="BX47" i="1"/>
  <c r="BQ47" i="1"/>
  <c r="CS47" i="1" s="1"/>
  <c r="BT47" i="1"/>
  <c r="BW47" i="1"/>
  <c r="BS47" i="1"/>
  <c r="BV47" i="1"/>
  <c r="CP43" i="1"/>
  <c r="BZ43" i="1"/>
  <c r="CC43" i="1"/>
  <c r="CF43" i="1"/>
  <c r="CI43" i="1"/>
  <c r="CL43" i="1"/>
  <c r="CO43" i="1"/>
  <c r="BY43" i="1"/>
  <c r="CR43" i="1"/>
  <c r="CB43" i="1"/>
  <c r="CE43" i="1"/>
  <c r="CH43" i="1"/>
  <c r="CK43" i="1"/>
  <c r="CN43" i="1"/>
  <c r="CQ43" i="1"/>
  <c r="CA43" i="1"/>
  <c r="CD43" i="1"/>
  <c r="CG43" i="1"/>
  <c r="CJ43" i="1"/>
  <c r="CM43" i="1"/>
  <c r="BQ43" i="1"/>
  <c r="BT43" i="1"/>
  <c r="BW43" i="1"/>
  <c r="BS43" i="1"/>
  <c r="BR43" i="1"/>
  <c r="BV43" i="1"/>
  <c r="BU43" i="1"/>
  <c r="BX43" i="1"/>
  <c r="CL39" i="1"/>
  <c r="CO39" i="1"/>
  <c r="BY39" i="1"/>
  <c r="CR39" i="1"/>
  <c r="CB39" i="1"/>
  <c r="CE39" i="1"/>
  <c r="CH39" i="1"/>
  <c r="CK39" i="1"/>
  <c r="CN39" i="1"/>
  <c r="CQ39" i="1"/>
  <c r="CA39" i="1"/>
  <c r="CD39" i="1"/>
  <c r="CG39" i="1"/>
  <c r="CJ39" i="1"/>
  <c r="CM39" i="1"/>
  <c r="CP39" i="1"/>
  <c r="CC39" i="1"/>
  <c r="CF39" i="1"/>
  <c r="CI39" i="1"/>
  <c r="BU39" i="1"/>
  <c r="BS39" i="1"/>
  <c r="BV39" i="1"/>
  <c r="BZ39" i="1"/>
  <c r="BQ39" i="1"/>
  <c r="BR39" i="1"/>
  <c r="BT39" i="1"/>
  <c r="BX39" i="1"/>
  <c r="BW39" i="1"/>
  <c r="CH35" i="1"/>
  <c r="CK35" i="1"/>
  <c r="CN35" i="1"/>
  <c r="CQ35" i="1"/>
  <c r="CA35" i="1"/>
  <c r="CD35" i="1"/>
  <c r="CG35" i="1"/>
  <c r="CJ35" i="1"/>
  <c r="CM35" i="1"/>
  <c r="CP35" i="1"/>
  <c r="BZ35" i="1"/>
  <c r="CC35" i="1"/>
  <c r="CF35" i="1"/>
  <c r="CI35" i="1"/>
  <c r="CL35" i="1"/>
  <c r="CO35" i="1"/>
  <c r="CR35" i="1"/>
  <c r="CB35" i="1"/>
  <c r="CE35" i="1"/>
  <c r="BV35" i="1"/>
  <c r="BQ35" i="1"/>
  <c r="BR35" i="1"/>
  <c r="BT35" i="1"/>
  <c r="BU35" i="1"/>
  <c r="BX35" i="1"/>
  <c r="BY35" i="1"/>
  <c r="BW35" i="1"/>
  <c r="BS35" i="1"/>
  <c r="CD31" i="1"/>
  <c r="CG31" i="1"/>
  <c r="CJ31" i="1"/>
  <c r="CM31" i="1"/>
  <c r="CP31" i="1"/>
  <c r="BZ31" i="1"/>
  <c r="CC31" i="1"/>
  <c r="CF31" i="1"/>
  <c r="CI31" i="1"/>
  <c r="CL31" i="1"/>
  <c r="CO31" i="1"/>
  <c r="BY31" i="1"/>
  <c r="CR31" i="1"/>
  <c r="CB31" i="1"/>
  <c r="CE31" i="1"/>
  <c r="CH31" i="1"/>
  <c r="CK31" i="1"/>
  <c r="CN31" i="1"/>
  <c r="CQ31" i="1"/>
  <c r="CA31" i="1"/>
  <c r="BR31" i="1"/>
  <c r="BU31" i="1"/>
  <c r="BX31" i="1"/>
  <c r="BQ31" i="1"/>
  <c r="CS31" i="1" s="1"/>
  <c r="BT31" i="1"/>
  <c r="BW31" i="1"/>
  <c r="BS31" i="1"/>
  <c r="BV31" i="1"/>
  <c r="CP27" i="1"/>
  <c r="BZ27" i="1"/>
  <c r="CC27" i="1"/>
  <c r="CF27" i="1"/>
  <c r="CI27" i="1"/>
  <c r="CL27" i="1"/>
  <c r="CO27" i="1"/>
  <c r="BY27" i="1"/>
  <c r="CR27" i="1"/>
  <c r="CB27" i="1"/>
  <c r="CE27" i="1"/>
  <c r="CH27" i="1"/>
  <c r="CK27" i="1"/>
  <c r="CN27" i="1"/>
  <c r="CQ27" i="1"/>
  <c r="CA27" i="1"/>
  <c r="CD27" i="1"/>
  <c r="CG27" i="1"/>
  <c r="CJ27" i="1"/>
  <c r="CM27" i="1"/>
  <c r="BQ27" i="1"/>
  <c r="BT27" i="1"/>
  <c r="BW27" i="1"/>
  <c r="BS27" i="1"/>
  <c r="BV27" i="1"/>
  <c r="BR27" i="1"/>
  <c r="BU27" i="1"/>
  <c r="BX27" i="1"/>
  <c r="CL23" i="1"/>
  <c r="CO23" i="1"/>
  <c r="BY23" i="1"/>
  <c r="CR23" i="1"/>
  <c r="CB23" i="1"/>
  <c r="CE23" i="1"/>
  <c r="CH23" i="1"/>
  <c r="CK23" i="1"/>
  <c r="CN23" i="1"/>
  <c r="CQ23" i="1"/>
  <c r="CA23" i="1"/>
  <c r="CD23" i="1"/>
  <c r="CG23" i="1"/>
  <c r="CJ23" i="1"/>
  <c r="CM23" i="1"/>
  <c r="CP23" i="1"/>
  <c r="CC23" i="1"/>
  <c r="CF23" i="1"/>
  <c r="CI23" i="1"/>
  <c r="BQ23" i="1"/>
  <c r="BZ23" i="1"/>
  <c r="BU23" i="1"/>
  <c r="BS23" i="1"/>
  <c r="BV23" i="1"/>
  <c r="BT23" i="1"/>
  <c r="BR23" i="1"/>
  <c r="BX23" i="1"/>
  <c r="BW23" i="1"/>
  <c r="CH19" i="1"/>
  <c r="CK19" i="1"/>
  <c r="CN19" i="1"/>
  <c r="CQ19" i="1"/>
  <c r="CA19" i="1"/>
  <c r="CD19" i="1"/>
  <c r="CG19" i="1"/>
  <c r="CJ19" i="1"/>
  <c r="CM19" i="1"/>
  <c r="CP19" i="1"/>
  <c r="BZ19" i="1"/>
  <c r="CC19" i="1"/>
  <c r="CF19" i="1"/>
  <c r="CI19" i="1"/>
  <c r="CL19" i="1"/>
  <c r="CO19" i="1"/>
  <c r="CR19" i="1"/>
  <c r="CB19" i="1"/>
  <c r="CE19" i="1"/>
  <c r="BV19" i="1"/>
  <c r="BT19" i="1"/>
  <c r="BS19" i="1"/>
  <c r="BR19" i="1"/>
  <c r="BQ19" i="1"/>
  <c r="BY19" i="1"/>
  <c r="BU19" i="1"/>
  <c r="BX19" i="1"/>
  <c r="BW19" i="1"/>
  <c r="CD15" i="1"/>
  <c r="CG15" i="1"/>
  <c r="CJ15" i="1"/>
  <c r="CM15" i="1"/>
  <c r="CP15" i="1"/>
  <c r="BZ15" i="1"/>
  <c r="CC15" i="1"/>
  <c r="CF15" i="1"/>
  <c r="CI15" i="1"/>
  <c r="CL15" i="1"/>
  <c r="CO15" i="1"/>
  <c r="BY15" i="1"/>
  <c r="CR15" i="1"/>
  <c r="CB15" i="1"/>
  <c r="CE15" i="1"/>
  <c r="CH15" i="1"/>
  <c r="CK15" i="1"/>
  <c r="CN15" i="1"/>
  <c r="CQ15" i="1"/>
  <c r="CA15" i="1"/>
  <c r="BR15" i="1"/>
  <c r="BU15" i="1"/>
  <c r="BX15" i="1"/>
  <c r="BQ15" i="1"/>
  <c r="CS15" i="1" s="1"/>
  <c r="BS15" i="1"/>
  <c r="BT15" i="1"/>
  <c r="BW15" i="1"/>
  <c r="BV15" i="1"/>
  <c r="CP11" i="1"/>
  <c r="BZ11" i="1"/>
  <c r="CC11" i="1"/>
  <c r="CF11" i="1"/>
  <c r="CI11" i="1"/>
  <c r="CL11" i="1"/>
  <c r="CO11" i="1"/>
  <c r="BY11" i="1"/>
  <c r="CR11" i="1"/>
  <c r="CB11" i="1"/>
  <c r="CE11" i="1"/>
  <c r="CH11" i="1"/>
  <c r="CK11" i="1"/>
  <c r="CN11" i="1"/>
  <c r="CQ11" i="1"/>
  <c r="CA11" i="1"/>
  <c r="CD11" i="1"/>
  <c r="CG11" i="1"/>
  <c r="CJ11" i="1"/>
  <c r="CM11" i="1"/>
  <c r="BQ11" i="1"/>
  <c r="BT11" i="1"/>
  <c r="BW11" i="1"/>
  <c r="BR11" i="1"/>
  <c r="BS11" i="1"/>
  <c r="BV11" i="1"/>
  <c r="BU11" i="1"/>
  <c r="BX11" i="1"/>
  <c r="CL7" i="1"/>
  <c r="CO7" i="1"/>
  <c r="BY7" i="1"/>
  <c r="CR7" i="1"/>
  <c r="CB7" i="1"/>
  <c r="CE7" i="1"/>
  <c r="CH7" i="1"/>
  <c r="CK7" i="1"/>
  <c r="CN7" i="1"/>
  <c r="CQ7" i="1"/>
  <c r="CA7" i="1"/>
  <c r="CD7" i="1"/>
  <c r="CG7" i="1"/>
  <c r="CJ7" i="1"/>
  <c r="CM7" i="1"/>
  <c r="CP7" i="1"/>
  <c r="BZ7" i="1"/>
  <c r="CC7" i="1"/>
  <c r="CF7" i="1"/>
  <c r="CI7" i="1"/>
  <c r="BT7" i="1"/>
  <c r="BS7" i="1"/>
  <c r="BV7" i="1"/>
  <c r="BU7" i="1"/>
  <c r="BQ7" i="1"/>
  <c r="BR7" i="1"/>
  <c r="BX7" i="1"/>
  <c r="BW7" i="1"/>
  <c r="CS55" i="1"/>
  <c r="CE52" i="1"/>
  <c r="CH52" i="1"/>
  <c r="CK52" i="1"/>
  <c r="CN52" i="1"/>
  <c r="CQ52" i="1"/>
  <c r="CA52" i="1"/>
  <c r="CD52" i="1"/>
  <c r="CG52" i="1"/>
  <c r="CJ52" i="1"/>
  <c r="CM52" i="1"/>
  <c r="CP52" i="1"/>
  <c r="BZ52" i="1"/>
  <c r="CC52" i="1"/>
  <c r="CF52" i="1"/>
  <c r="CI52" i="1"/>
  <c r="CL52" i="1"/>
  <c r="CO52" i="1"/>
  <c r="CR52" i="1"/>
  <c r="CB52" i="1"/>
  <c r="BS52" i="1"/>
  <c r="BV52" i="1"/>
  <c r="BY52" i="1"/>
  <c r="BR52" i="1"/>
  <c r="BQ52" i="1"/>
  <c r="BU52" i="1"/>
  <c r="BT52" i="1"/>
  <c r="BX52" i="1"/>
  <c r="BW52" i="1"/>
  <c r="CQ48" i="1"/>
  <c r="CA48" i="1"/>
  <c r="CD48" i="1"/>
  <c r="CG48" i="1"/>
  <c r="CJ48" i="1"/>
  <c r="CM48" i="1"/>
  <c r="CP48" i="1"/>
  <c r="BZ48" i="1"/>
  <c r="CC48" i="1"/>
  <c r="CF48" i="1"/>
  <c r="CI48" i="1"/>
  <c r="CL48" i="1"/>
  <c r="CO48" i="1"/>
  <c r="CR48" i="1"/>
  <c r="CB48" i="1"/>
  <c r="CE48" i="1"/>
  <c r="CH48" i="1"/>
  <c r="CK48" i="1"/>
  <c r="CN48" i="1"/>
  <c r="BR48" i="1"/>
  <c r="BU48" i="1"/>
  <c r="BS48" i="1"/>
  <c r="BX48" i="1"/>
  <c r="BQ48" i="1"/>
  <c r="BT48" i="1"/>
  <c r="BW48" i="1"/>
  <c r="BV48" i="1"/>
  <c r="BY48" i="1"/>
  <c r="CM44" i="1"/>
  <c r="CP44" i="1"/>
  <c r="BZ44" i="1"/>
  <c r="CC44" i="1"/>
  <c r="CF44" i="1"/>
  <c r="CI44" i="1"/>
  <c r="CL44" i="1"/>
  <c r="CO44" i="1"/>
  <c r="BY44" i="1"/>
  <c r="CR44" i="1"/>
  <c r="CB44" i="1"/>
  <c r="CE44" i="1"/>
  <c r="CH44" i="1"/>
  <c r="CK44" i="1"/>
  <c r="CN44" i="1"/>
  <c r="CQ44" i="1"/>
  <c r="CA44" i="1"/>
  <c r="CD44" i="1"/>
  <c r="CG44" i="1"/>
  <c r="CJ44" i="1"/>
  <c r="BQ44" i="1"/>
  <c r="BT44" i="1"/>
  <c r="BR44" i="1"/>
  <c r="BW44" i="1"/>
  <c r="BV44" i="1"/>
  <c r="BU44" i="1"/>
  <c r="BS44" i="1"/>
  <c r="BX44" i="1"/>
  <c r="CI40" i="1"/>
  <c r="CL40" i="1"/>
  <c r="CO40" i="1"/>
  <c r="BY40" i="1"/>
  <c r="CR40" i="1"/>
  <c r="CB40" i="1"/>
  <c r="CE40" i="1"/>
  <c r="CH40" i="1"/>
  <c r="CK40" i="1"/>
  <c r="CN40" i="1"/>
  <c r="CQ40" i="1"/>
  <c r="CA40" i="1"/>
  <c r="CD40" i="1"/>
  <c r="CG40" i="1"/>
  <c r="CJ40" i="1"/>
  <c r="CM40" i="1"/>
  <c r="CP40" i="1"/>
  <c r="CC40" i="1"/>
  <c r="CF40" i="1"/>
  <c r="BW40" i="1"/>
  <c r="BR40" i="1"/>
  <c r="BS40" i="1"/>
  <c r="BV40" i="1"/>
  <c r="BZ40" i="1"/>
  <c r="BU40" i="1"/>
  <c r="BX40" i="1"/>
  <c r="BT40" i="1"/>
  <c r="BQ40" i="1"/>
  <c r="CE36" i="1"/>
  <c r="CH36" i="1"/>
  <c r="CK36" i="1"/>
  <c r="CN36" i="1"/>
  <c r="CQ36" i="1"/>
  <c r="CA36" i="1"/>
  <c r="CD36" i="1"/>
  <c r="CG36" i="1"/>
  <c r="CJ36" i="1"/>
  <c r="CM36" i="1"/>
  <c r="CP36" i="1"/>
  <c r="BZ36" i="1"/>
  <c r="CC36" i="1"/>
  <c r="CF36" i="1"/>
  <c r="CI36" i="1"/>
  <c r="CL36" i="1"/>
  <c r="CO36" i="1"/>
  <c r="CR36" i="1"/>
  <c r="CB36" i="1"/>
  <c r="BS36" i="1"/>
  <c r="BV36" i="1"/>
  <c r="BR36" i="1"/>
  <c r="BU36" i="1"/>
  <c r="BX36" i="1"/>
  <c r="BQ36" i="1"/>
  <c r="BT36" i="1"/>
  <c r="BY36" i="1"/>
  <c r="BW36" i="1"/>
  <c r="CQ32" i="1"/>
  <c r="CA32" i="1"/>
  <c r="CD32" i="1"/>
  <c r="CG32" i="1"/>
  <c r="CJ32" i="1"/>
  <c r="CM32" i="1"/>
  <c r="CP32" i="1"/>
  <c r="BZ32" i="1"/>
  <c r="CC32" i="1"/>
  <c r="CF32" i="1"/>
  <c r="CI32" i="1"/>
  <c r="CL32" i="1"/>
  <c r="CO32" i="1"/>
  <c r="CR32" i="1"/>
  <c r="CB32" i="1"/>
  <c r="CE32" i="1"/>
  <c r="CH32" i="1"/>
  <c r="CK32" i="1"/>
  <c r="CN32" i="1"/>
  <c r="BR32" i="1"/>
  <c r="BU32" i="1"/>
  <c r="BX32" i="1"/>
  <c r="BQ32" i="1"/>
  <c r="CS32" i="1" s="1"/>
  <c r="BT32" i="1"/>
  <c r="BY32" i="1"/>
  <c r="BW32" i="1"/>
  <c r="BS32" i="1"/>
  <c r="BV32" i="1"/>
  <c r="CM28" i="1"/>
  <c r="CP28" i="1"/>
  <c r="BZ28" i="1"/>
  <c r="CC28" i="1"/>
  <c r="CF28" i="1"/>
  <c r="CI28" i="1"/>
  <c r="CL28" i="1"/>
  <c r="CO28" i="1"/>
  <c r="BY28" i="1"/>
  <c r="CR28" i="1"/>
  <c r="CB28" i="1"/>
  <c r="CE28" i="1"/>
  <c r="CH28" i="1"/>
  <c r="CK28" i="1"/>
  <c r="CN28" i="1"/>
  <c r="CQ28" i="1"/>
  <c r="CA28" i="1"/>
  <c r="CD28" i="1"/>
  <c r="CG28" i="1"/>
  <c r="CJ28" i="1"/>
  <c r="BQ28" i="1"/>
  <c r="BU28" i="1"/>
  <c r="BT28" i="1"/>
  <c r="BW28" i="1"/>
  <c r="BR28" i="1"/>
  <c r="BV28" i="1"/>
  <c r="BS28" i="1"/>
  <c r="BX28" i="1"/>
  <c r="CI24" i="1"/>
  <c r="CL24" i="1"/>
  <c r="CO24" i="1"/>
  <c r="BY24" i="1"/>
  <c r="CR24" i="1"/>
  <c r="CB24" i="1"/>
  <c r="CE24" i="1"/>
  <c r="CH24" i="1"/>
  <c r="CK24" i="1"/>
  <c r="CN24" i="1"/>
  <c r="CQ24" i="1"/>
  <c r="CA24" i="1"/>
  <c r="CD24" i="1"/>
  <c r="CG24" i="1"/>
  <c r="CJ24" i="1"/>
  <c r="CM24" i="1"/>
  <c r="CP24" i="1"/>
  <c r="CC24" i="1"/>
  <c r="CF24" i="1"/>
  <c r="BW24" i="1"/>
  <c r="BU24" i="1"/>
  <c r="BZ24" i="1"/>
  <c r="BS24" i="1"/>
  <c r="BV24" i="1"/>
  <c r="BR24" i="1"/>
  <c r="BX24" i="1"/>
  <c r="BQ24" i="1"/>
  <c r="BT24" i="1"/>
  <c r="CE20" i="1"/>
  <c r="CH20" i="1"/>
  <c r="CK20" i="1"/>
  <c r="CN20" i="1"/>
  <c r="CQ20" i="1"/>
  <c r="CA20" i="1"/>
  <c r="CD20" i="1"/>
  <c r="CG20" i="1"/>
  <c r="CJ20" i="1"/>
  <c r="CM20" i="1"/>
  <c r="CP20" i="1"/>
  <c r="BZ20" i="1"/>
  <c r="CC20" i="1"/>
  <c r="CF20" i="1"/>
  <c r="CI20" i="1"/>
  <c r="CL20" i="1"/>
  <c r="CO20" i="1"/>
  <c r="CR20" i="1"/>
  <c r="CB20" i="1"/>
  <c r="BS20" i="1"/>
  <c r="BV20" i="1"/>
  <c r="BR20" i="1"/>
  <c r="BY20" i="1"/>
  <c r="BU20" i="1"/>
  <c r="BX20" i="1"/>
  <c r="BQ20" i="1"/>
  <c r="BT20" i="1"/>
  <c r="BW20" i="1"/>
  <c r="CQ16" i="1"/>
  <c r="CA16" i="1"/>
  <c r="CD16" i="1"/>
  <c r="CG16" i="1"/>
  <c r="CJ16" i="1"/>
  <c r="CM16" i="1"/>
  <c r="CP16" i="1"/>
  <c r="BZ16" i="1"/>
  <c r="CC16" i="1"/>
  <c r="CF16" i="1"/>
  <c r="CI16" i="1"/>
  <c r="CL16" i="1"/>
  <c r="CO16" i="1"/>
  <c r="CR16" i="1"/>
  <c r="CB16" i="1"/>
  <c r="CE16" i="1"/>
  <c r="CH16" i="1"/>
  <c r="CK16" i="1"/>
  <c r="CN16" i="1"/>
  <c r="BR16" i="1"/>
  <c r="BY16" i="1"/>
  <c r="BU16" i="1"/>
  <c r="BX16" i="1"/>
  <c r="BQ16" i="1"/>
  <c r="BT16" i="1"/>
  <c r="BW16" i="1"/>
  <c r="BS16" i="1"/>
  <c r="BV16" i="1"/>
  <c r="CM12" i="1"/>
  <c r="CP12" i="1"/>
  <c r="BZ12" i="1"/>
  <c r="CC12" i="1"/>
  <c r="CF12" i="1"/>
  <c r="CI12" i="1"/>
  <c r="CL12" i="1"/>
  <c r="CO12" i="1"/>
  <c r="BY12" i="1"/>
  <c r="CR12" i="1"/>
  <c r="CB12" i="1"/>
  <c r="CE12" i="1"/>
  <c r="CH12" i="1"/>
  <c r="CK12" i="1"/>
  <c r="CN12" i="1"/>
  <c r="CQ12" i="1"/>
  <c r="CA12" i="1"/>
  <c r="CD12" i="1"/>
  <c r="CG12" i="1"/>
  <c r="CJ12" i="1"/>
  <c r="BQ12" i="1"/>
  <c r="BT12" i="1"/>
  <c r="BW12" i="1"/>
  <c r="BS12" i="1"/>
  <c r="BU12" i="1"/>
  <c r="BV12" i="1"/>
  <c r="BR12" i="1"/>
  <c r="BX12" i="1"/>
  <c r="CI8" i="1"/>
  <c r="CL8" i="1"/>
  <c r="CO8" i="1"/>
  <c r="BY8" i="1"/>
  <c r="CR8" i="1"/>
  <c r="CB8" i="1"/>
  <c r="CE8" i="1"/>
  <c r="CH8" i="1"/>
  <c r="CK8" i="1"/>
  <c r="CN8" i="1"/>
  <c r="CQ8" i="1"/>
  <c r="CA8" i="1"/>
  <c r="CD8" i="1"/>
  <c r="CG8" i="1"/>
  <c r="CJ8" i="1"/>
  <c r="CM8" i="1"/>
  <c r="CP8" i="1"/>
  <c r="BZ8" i="1"/>
  <c r="CC8" i="1"/>
  <c r="CF8" i="1"/>
  <c r="BW8" i="1"/>
  <c r="BU8" i="1"/>
  <c r="BQ8" i="1"/>
  <c r="BS8" i="1"/>
  <c r="BV8" i="1"/>
  <c r="BR8" i="1"/>
  <c r="BX8" i="1"/>
  <c r="BT8" i="1"/>
  <c r="CR53" i="1"/>
  <c r="CB53" i="1"/>
  <c r="CE53" i="1"/>
  <c r="CH53" i="1"/>
  <c r="CK53" i="1"/>
  <c r="CN53" i="1"/>
  <c r="CQ53" i="1"/>
  <c r="CA53" i="1"/>
  <c r="CD53" i="1"/>
  <c r="CG53" i="1"/>
  <c r="CJ53" i="1"/>
  <c r="CM53" i="1"/>
  <c r="CP53" i="1"/>
  <c r="BZ53" i="1"/>
  <c r="CC53" i="1"/>
  <c r="CF53" i="1"/>
  <c r="CI53" i="1"/>
  <c r="CL53" i="1"/>
  <c r="CO53" i="1"/>
  <c r="BS53" i="1"/>
  <c r="BV53" i="1"/>
  <c r="BY53" i="1"/>
  <c r="BR53" i="1"/>
  <c r="BU53" i="1"/>
  <c r="BQ53" i="1"/>
  <c r="BX53" i="1"/>
  <c r="BT53" i="1"/>
  <c r="BW53" i="1"/>
  <c r="CN49" i="1"/>
  <c r="CQ49" i="1"/>
  <c r="CA49" i="1"/>
  <c r="CD49" i="1"/>
  <c r="CG49" i="1"/>
  <c r="CJ49" i="1"/>
  <c r="CM49" i="1"/>
  <c r="CP49" i="1"/>
  <c r="BZ49" i="1"/>
  <c r="CC49" i="1"/>
  <c r="CF49" i="1"/>
  <c r="CI49" i="1"/>
  <c r="CL49" i="1"/>
  <c r="CO49" i="1"/>
  <c r="CR49" i="1"/>
  <c r="CB49" i="1"/>
  <c r="CE49" i="1"/>
  <c r="CH49" i="1"/>
  <c r="CK49" i="1"/>
  <c r="BV49" i="1"/>
  <c r="BR49" i="1"/>
  <c r="BU49" i="1"/>
  <c r="BX49" i="1"/>
  <c r="BQ49" i="1"/>
  <c r="BT49" i="1"/>
  <c r="BW49" i="1"/>
  <c r="BS49" i="1"/>
  <c r="BY49" i="1"/>
  <c r="CJ45" i="1"/>
  <c r="CM45" i="1"/>
  <c r="CP45" i="1"/>
  <c r="BZ45" i="1"/>
  <c r="CC45" i="1"/>
  <c r="CF45" i="1"/>
  <c r="CI45" i="1"/>
  <c r="CL45" i="1"/>
  <c r="CO45" i="1"/>
  <c r="BY45" i="1"/>
  <c r="CR45" i="1"/>
  <c r="CB45" i="1"/>
  <c r="CE45" i="1"/>
  <c r="CH45" i="1"/>
  <c r="CK45" i="1"/>
  <c r="CN45" i="1"/>
  <c r="CQ45" i="1"/>
  <c r="CA45" i="1"/>
  <c r="CD45" i="1"/>
  <c r="CG45" i="1"/>
  <c r="BX45" i="1"/>
  <c r="BQ45" i="1"/>
  <c r="BT45" i="1"/>
  <c r="BW45" i="1"/>
  <c r="BS45" i="1"/>
  <c r="BV45" i="1"/>
  <c r="BR45" i="1"/>
  <c r="BU45" i="1"/>
  <c r="CF41" i="1"/>
  <c r="CI41" i="1"/>
  <c r="CL41" i="1"/>
  <c r="CO41" i="1"/>
  <c r="BY41" i="1"/>
  <c r="CR41" i="1"/>
  <c r="CB41" i="1"/>
  <c r="CE41" i="1"/>
  <c r="CH41" i="1"/>
  <c r="CK41" i="1"/>
  <c r="CN41" i="1"/>
  <c r="CQ41" i="1"/>
  <c r="CA41" i="1"/>
  <c r="CD41" i="1"/>
  <c r="CG41" i="1"/>
  <c r="CJ41" i="1"/>
  <c r="CM41" i="1"/>
  <c r="CP41" i="1"/>
  <c r="CC41" i="1"/>
  <c r="BT41" i="1"/>
  <c r="BW41" i="1"/>
  <c r="BR41" i="1"/>
  <c r="BS41" i="1"/>
  <c r="BQ41" i="1"/>
  <c r="BV41" i="1"/>
  <c r="BZ41" i="1"/>
  <c r="BU41" i="1"/>
  <c r="BX41" i="1"/>
  <c r="CR37" i="1"/>
  <c r="CB37" i="1"/>
  <c r="CE37" i="1"/>
  <c r="CH37" i="1"/>
  <c r="CK37" i="1"/>
  <c r="CN37" i="1"/>
  <c r="CQ37" i="1"/>
  <c r="CA37" i="1"/>
  <c r="CD37" i="1"/>
  <c r="CG37" i="1"/>
  <c r="CJ37" i="1"/>
  <c r="CM37" i="1"/>
  <c r="CP37" i="1"/>
  <c r="BZ37" i="1"/>
  <c r="CC37" i="1"/>
  <c r="CF37" i="1"/>
  <c r="CI37" i="1"/>
  <c r="CL37" i="1"/>
  <c r="CO37" i="1"/>
  <c r="BS37" i="1"/>
  <c r="BV37" i="1"/>
  <c r="BR37" i="1"/>
  <c r="BU37" i="1"/>
  <c r="BX37" i="1"/>
  <c r="BQ37" i="1"/>
  <c r="BT37" i="1"/>
  <c r="BY37" i="1"/>
  <c r="BW37" i="1"/>
  <c r="CN33" i="1"/>
  <c r="CQ33" i="1"/>
  <c r="CA33" i="1"/>
  <c r="CD33" i="1"/>
  <c r="CG33" i="1"/>
  <c r="CJ33" i="1"/>
  <c r="CM33" i="1"/>
  <c r="CP33" i="1"/>
  <c r="BZ33" i="1"/>
  <c r="CC33" i="1"/>
  <c r="CF33" i="1"/>
  <c r="CI33" i="1"/>
  <c r="CL33" i="1"/>
  <c r="CO33" i="1"/>
  <c r="CR33" i="1"/>
  <c r="CB33" i="1"/>
  <c r="CE33" i="1"/>
  <c r="CH33" i="1"/>
  <c r="CK33" i="1"/>
  <c r="BR33" i="1"/>
  <c r="BU33" i="1"/>
  <c r="BX33" i="1"/>
  <c r="BV33" i="1"/>
  <c r="BQ33" i="1"/>
  <c r="BW33" i="1"/>
  <c r="BT33" i="1"/>
  <c r="BY33" i="1"/>
  <c r="BS33" i="1"/>
  <c r="CJ29" i="1"/>
  <c r="CM29" i="1"/>
  <c r="CP29" i="1"/>
  <c r="BZ29" i="1"/>
  <c r="CC29" i="1"/>
  <c r="CF29" i="1"/>
  <c r="CI29" i="1"/>
  <c r="CL29" i="1"/>
  <c r="CO29" i="1"/>
  <c r="BY29" i="1"/>
  <c r="CR29" i="1"/>
  <c r="CB29" i="1"/>
  <c r="CE29" i="1"/>
  <c r="CH29" i="1"/>
  <c r="CK29" i="1"/>
  <c r="CN29" i="1"/>
  <c r="CQ29" i="1"/>
  <c r="CA29" i="1"/>
  <c r="CD29" i="1"/>
  <c r="CG29" i="1"/>
  <c r="BX29" i="1"/>
  <c r="BQ29" i="1"/>
  <c r="BS29" i="1"/>
  <c r="BT29" i="1"/>
  <c r="BW29" i="1"/>
  <c r="BR29" i="1"/>
  <c r="BV29" i="1"/>
  <c r="BU29" i="1"/>
  <c r="CF25" i="1"/>
  <c r="CI25" i="1"/>
  <c r="CL25" i="1"/>
  <c r="CO25" i="1"/>
  <c r="BY25" i="1"/>
  <c r="CR25" i="1"/>
  <c r="CB25" i="1"/>
  <c r="CE25" i="1"/>
  <c r="CH25" i="1"/>
  <c r="CK25" i="1"/>
  <c r="CN25" i="1"/>
  <c r="CQ25" i="1"/>
  <c r="CA25" i="1"/>
  <c r="CD25" i="1"/>
  <c r="CG25" i="1"/>
  <c r="CJ25" i="1"/>
  <c r="CM25" i="1"/>
  <c r="CP25" i="1"/>
  <c r="CC25" i="1"/>
  <c r="BT25" i="1"/>
  <c r="BW25" i="1"/>
  <c r="BQ25" i="1"/>
  <c r="BZ25" i="1"/>
  <c r="BS25" i="1"/>
  <c r="BV25" i="1"/>
  <c r="BR25" i="1"/>
  <c r="BU25" i="1"/>
  <c r="BX25" i="1"/>
  <c r="CR21" i="1"/>
  <c r="CB21" i="1"/>
  <c r="CE21" i="1"/>
  <c r="CH21" i="1"/>
  <c r="CK21" i="1"/>
  <c r="CN21" i="1"/>
  <c r="CQ21" i="1"/>
  <c r="CA21" i="1"/>
  <c r="CD21" i="1"/>
  <c r="CG21" i="1"/>
  <c r="CJ21" i="1"/>
  <c r="CM21" i="1"/>
  <c r="CP21" i="1"/>
  <c r="BZ21" i="1"/>
  <c r="CC21" i="1"/>
  <c r="CF21" i="1"/>
  <c r="CI21" i="1"/>
  <c r="CL21" i="1"/>
  <c r="CO21" i="1"/>
  <c r="BS21" i="1"/>
  <c r="BV21" i="1"/>
  <c r="BQ21" i="1"/>
  <c r="BR21" i="1"/>
  <c r="BY21" i="1"/>
  <c r="BU21" i="1"/>
  <c r="BX21" i="1"/>
  <c r="BT21" i="1"/>
  <c r="BW21" i="1"/>
  <c r="CN17" i="1"/>
  <c r="CQ17" i="1"/>
  <c r="CA17" i="1"/>
  <c r="CD17" i="1"/>
  <c r="CG17" i="1"/>
  <c r="CJ17" i="1"/>
  <c r="CM17" i="1"/>
  <c r="CP17" i="1"/>
  <c r="BZ17" i="1"/>
  <c r="CC17" i="1"/>
  <c r="CF17" i="1"/>
  <c r="CI17" i="1"/>
  <c r="CL17" i="1"/>
  <c r="CO17" i="1"/>
  <c r="CR17" i="1"/>
  <c r="CB17" i="1"/>
  <c r="CE17" i="1"/>
  <c r="CH17" i="1"/>
  <c r="CK17" i="1"/>
  <c r="BR17" i="1"/>
  <c r="BY17" i="1"/>
  <c r="BU17" i="1"/>
  <c r="BX17" i="1"/>
  <c r="BQ17" i="1"/>
  <c r="BT17" i="1"/>
  <c r="BW17" i="1"/>
  <c r="BS17" i="1"/>
  <c r="BV17" i="1"/>
  <c r="CJ13" i="1"/>
  <c r="CM13" i="1"/>
  <c r="CP13" i="1"/>
  <c r="BZ13" i="1"/>
  <c r="CC13" i="1"/>
  <c r="CF13" i="1"/>
  <c r="CI13" i="1"/>
  <c r="CL13" i="1"/>
  <c r="CO13" i="1"/>
  <c r="BY13" i="1"/>
  <c r="CR13" i="1"/>
  <c r="CB13" i="1"/>
  <c r="CE13" i="1"/>
  <c r="CH13" i="1"/>
  <c r="CK13" i="1"/>
  <c r="CN13" i="1"/>
  <c r="CQ13" i="1"/>
  <c r="CA13" i="1"/>
  <c r="CD13" i="1"/>
  <c r="CG13" i="1"/>
  <c r="BX13" i="1"/>
  <c r="BQ13" i="1"/>
  <c r="BR13" i="1"/>
  <c r="BT13" i="1"/>
  <c r="BS13" i="1"/>
  <c r="BW13" i="1"/>
  <c r="BV13" i="1"/>
  <c r="BU13" i="1"/>
  <c r="CF9" i="1"/>
  <c r="CI9" i="1"/>
  <c r="CL9" i="1"/>
  <c r="CO9" i="1"/>
  <c r="BY9" i="1"/>
  <c r="CR9" i="1"/>
  <c r="CB9" i="1"/>
  <c r="CE9" i="1"/>
  <c r="CH9" i="1"/>
  <c r="CK9" i="1"/>
  <c r="CN9" i="1"/>
  <c r="CQ9" i="1"/>
  <c r="CA9" i="1"/>
  <c r="CD9" i="1"/>
  <c r="CG9" i="1"/>
  <c r="CJ9" i="1"/>
  <c r="CM9" i="1"/>
  <c r="CP9" i="1"/>
  <c r="CC9" i="1"/>
  <c r="BZ9" i="1"/>
  <c r="BT9" i="1"/>
  <c r="BW9" i="1"/>
  <c r="BQ9" i="1"/>
  <c r="BR9" i="1"/>
  <c r="BS9" i="1"/>
  <c r="BV9" i="1"/>
  <c r="BU9" i="1"/>
  <c r="BX9" i="1"/>
  <c r="CR5" i="1"/>
  <c r="CB5" i="1"/>
  <c r="CE5" i="1"/>
  <c r="CH5" i="1"/>
  <c r="CK5" i="1"/>
  <c r="CN5" i="1"/>
  <c r="CQ5" i="1"/>
  <c r="CA5" i="1"/>
  <c r="CD5" i="1"/>
  <c r="CG5" i="1"/>
  <c r="CJ5" i="1"/>
  <c r="CM5" i="1"/>
  <c r="CP5" i="1"/>
  <c r="BZ5" i="1"/>
  <c r="CC5" i="1"/>
  <c r="CF5" i="1"/>
  <c r="CI5" i="1"/>
  <c r="CL5" i="1"/>
  <c r="CO5" i="1"/>
  <c r="BY5" i="1"/>
  <c r="BS5" i="1"/>
  <c r="BV5" i="1"/>
  <c r="BQ5" i="1"/>
  <c r="BR5" i="1"/>
  <c r="BU5" i="1"/>
  <c r="BX5" i="1"/>
  <c r="BT5" i="1"/>
  <c r="BW5" i="1"/>
  <c r="CR4" i="1"/>
  <c r="CN4" i="1"/>
  <c r="CJ4" i="1"/>
  <c r="CF4" i="1"/>
  <c r="CB4" i="1"/>
  <c r="BX4" i="1"/>
  <c r="CQ4" i="1"/>
  <c r="CO4" i="1"/>
  <c r="CK4" i="1"/>
  <c r="CG4" i="1"/>
  <c r="CC4" i="1"/>
  <c r="BY4" i="1"/>
  <c r="BU4" i="1"/>
  <c r="CE4" i="1"/>
  <c r="CP4" i="1"/>
  <c r="CL4" i="1"/>
  <c r="CH4" i="1"/>
  <c r="CD4" i="1"/>
  <c r="BZ4" i="1"/>
  <c r="BV4" i="1"/>
  <c r="CI4" i="1"/>
  <c r="CM4" i="1"/>
  <c r="CA4" i="1"/>
  <c r="BW4" i="1"/>
  <c r="BT4" i="1"/>
  <c r="BS4" i="1"/>
  <c r="BR4" i="1"/>
  <c r="BQ4" i="1"/>
  <c r="DY55" i="1"/>
  <c r="EG73" i="1"/>
  <c r="EK73" i="1" s="1"/>
  <c r="EF73" i="1"/>
  <c r="EJ73" i="1" s="1"/>
  <c r="EE73" i="1"/>
  <c r="EI73" i="1" s="1"/>
  <c r="EE65" i="1"/>
  <c r="EI65" i="1" s="1"/>
  <c r="EG65" i="1"/>
  <c r="EK65" i="1" s="1"/>
  <c r="EF65" i="1"/>
  <c r="EJ65" i="1" s="1"/>
  <c r="ED61" i="1"/>
  <c r="EC61" i="1"/>
  <c r="EB61" i="1"/>
  <c r="EB64" i="1"/>
  <c r="EC64" i="1"/>
  <c r="ED64" i="1"/>
  <c r="EB72" i="1"/>
  <c r="ED72" i="1"/>
  <c r="EC72" i="1"/>
  <c r="ED66" i="1"/>
  <c r="EC66" i="1"/>
  <c r="EB66" i="1"/>
  <c r="EE57" i="1"/>
  <c r="EI57" i="1" s="1"/>
  <c r="EF57" i="1"/>
  <c r="EJ57" i="1" s="1"/>
  <c r="EG57" i="1"/>
  <c r="EK57" i="1" s="1"/>
  <c r="EB56" i="1"/>
  <c r="EC56" i="1"/>
  <c r="ED56" i="1"/>
  <c r="EG70" i="1"/>
  <c r="EK70" i="1" s="1"/>
  <c r="EF70" i="1"/>
  <c r="EJ70" i="1" s="1"/>
  <c r="EE70" i="1"/>
  <c r="EI70" i="1" s="1"/>
  <c r="EG62" i="1"/>
  <c r="EK62" i="1" s="1"/>
  <c r="EF62" i="1"/>
  <c r="EJ62" i="1" s="1"/>
  <c r="EE62" i="1"/>
  <c r="EI62" i="1" s="1"/>
  <c r="EG71" i="1"/>
  <c r="EK71" i="1" s="1"/>
  <c r="EF71" i="1"/>
  <c r="EJ71" i="1" s="1"/>
  <c r="EE71" i="1"/>
  <c r="EI71" i="1" s="1"/>
  <c r="EF60" i="1"/>
  <c r="EJ60" i="1" s="1"/>
  <c r="EE60" i="1"/>
  <c r="EI60" i="1" s="1"/>
  <c r="EG60" i="1"/>
  <c r="EK60" i="1" s="1"/>
  <c r="EC67" i="1"/>
  <c r="EB67" i="1"/>
  <c r="ED67" i="1"/>
  <c r="ED58" i="1"/>
  <c r="EC58" i="1"/>
  <c r="EB58" i="1"/>
  <c r="EF68" i="1"/>
  <c r="EJ68" i="1" s="1"/>
  <c r="EE68" i="1"/>
  <c r="EI68" i="1" s="1"/>
  <c r="EG68" i="1"/>
  <c r="EK68" i="1" s="1"/>
  <c r="EG59" i="1"/>
  <c r="EK59" i="1" s="1"/>
  <c r="EF59" i="1"/>
  <c r="EJ59" i="1" s="1"/>
  <c r="EE59" i="1"/>
  <c r="EI59" i="1" s="1"/>
  <c r="EG63" i="1"/>
  <c r="EK63" i="1" s="1"/>
  <c r="EF63" i="1"/>
  <c r="EJ63" i="1" s="1"/>
  <c r="EE63" i="1"/>
  <c r="EI63" i="1" s="1"/>
  <c r="DX5" i="1"/>
  <c r="DX43" i="1"/>
  <c r="DX18" i="1"/>
  <c r="DX45" i="1"/>
  <c r="DV74" i="1"/>
  <c r="DY33" i="1"/>
  <c r="EB33" i="1" s="1"/>
  <c r="DX21" i="1"/>
  <c r="DX11" i="1"/>
  <c r="DX36" i="1"/>
  <c r="DX20" i="1"/>
  <c r="DX35" i="1"/>
  <c r="DY44" i="1"/>
  <c r="ED44" i="1" s="1"/>
  <c r="DX28" i="1"/>
  <c r="DY24" i="1"/>
  <c r="EB24" i="1" s="1"/>
  <c r="CW74" i="1"/>
  <c r="DF74" i="1"/>
  <c r="DY9" i="1"/>
  <c r="EB9" i="1" s="1"/>
  <c r="DX44" i="1"/>
  <c r="DY43" i="1"/>
  <c r="EB43" i="1" s="1"/>
  <c r="DY39" i="1"/>
  <c r="ED39" i="1" s="1"/>
  <c r="DY16" i="1"/>
  <c r="EB16" i="1" s="1"/>
  <c r="DX13" i="1"/>
  <c r="DX29" i="1"/>
  <c r="DX27" i="1"/>
  <c r="DX12" i="1"/>
  <c r="DX53" i="1"/>
  <c r="DX52" i="1"/>
  <c r="DX47" i="1"/>
  <c r="DY47" i="1"/>
  <c r="DX37" i="1"/>
  <c r="DX10" i="1"/>
  <c r="CX74" i="1"/>
  <c r="DU74" i="1"/>
  <c r="DO74" i="1"/>
  <c r="EB44" i="1"/>
  <c r="EC44" i="1"/>
  <c r="CY74" i="1"/>
  <c r="DM74" i="1"/>
  <c r="DX51" i="1"/>
  <c r="DN74" i="1"/>
  <c r="DY19" i="1"/>
  <c r="DX19" i="1"/>
  <c r="DY49" i="1"/>
  <c r="DY48" i="1"/>
  <c r="DG74" i="1"/>
  <c r="DY50" i="1"/>
  <c r="DX50" i="1"/>
  <c r="DL74" i="1"/>
  <c r="CZ74" i="1"/>
  <c r="DX54" i="1"/>
  <c r="DY54" i="1"/>
  <c r="DY31" i="1"/>
  <c r="DY17" i="1"/>
  <c r="DJ74" i="1"/>
  <c r="DX6" i="1"/>
  <c r="DY42" i="1"/>
  <c r="DX42" i="1"/>
  <c r="DY37" i="1"/>
  <c r="DY27" i="1"/>
  <c r="DX22" i="1"/>
  <c r="DA74" i="1"/>
  <c r="DX8" i="1"/>
  <c r="DY8" i="1"/>
  <c r="DP74" i="1"/>
  <c r="DY4" i="1"/>
  <c r="DX4" i="1"/>
  <c r="CV74" i="1"/>
  <c r="DY53" i="1"/>
  <c r="DX49" i="1"/>
  <c r="DX32" i="1"/>
  <c r="DX26" i="1"/>
  <c r="DS74" i="1"/>
  <c r="DX7" i="1"/>
  <c r="DY7" i="1"/>
  <c r="DX48" i="1"/>
  <c r="DX39" i="1"/>
  <c r="DX33" i="1"/>
  <c r="DX16" i="1"/>
  <c r="DX15" i="1"/>
  <c r="DC74" i="1"/>
  <c r="DY14" i="1"/>
  <c r="DX14" i="1"/>
  <c r="DB74" i="1"/>
  <c r="DI74" i="1"/>
  <c r="DT74" i="1"/>
  <c r="DD74" i="1"/>
  <c r="DY23" i="1"/>
  <c r="DX23" i="1"/>
  <c r="DY52" i="1"/>
  <c r="DY51" i="1"/>
  <c r="DY35" i="1"/>
  <c r="DX31" i="1"/>
  <c r="DX24" i="1"/>
  <c r="DX17" i="1"/>
  <c r="DY15" i="1"/>
  <c r="DQ74" i="1"/>
  <c r="DY11" i="1"/>
  <c r="DR74" i="1"/>
  <c r="DX9" i="1"/>
  <c r="DY34" i="1"/>
  <c r="DX34" i="1"/>
  <c r="DH74" i="1"/>
  <c r="DY40" i="1"/>
  <c r="DX40" i="1"/>
  <c r="CU74" i="1"/>
  <c r="DE74" i="1"/>
  <c r="DY38" i="1"/>
  <c r="DX38" i="1"/>
  <c r="DY32" i="1"/>
  <c r="DY28" i="1"/>
  <c r="DY25" i="1"/>
  <c r="DX25" i="1"/>
  <c r="DK74" i="1"/>
  <c r="DX46" i="1"/>
  <c r="DY46" i="1"/>
  <c r="DY41" i="1"/>
  <c r="DX41" i="1"/>
  <c r="DX30" i="1"/>
  <c r="DY29" i="1"/>
  <c r="DY21" i="1"/>
  <c r="DY36" i="1"/>
  <c r="DY18" i="1"/>
  <c r="DY13" i="1"/>
  <c r="DY12" i="1"/>
  <c r="DY26" i="1"/>
  <c r="DY5" i="1"/>
  <c r="DY45" i="1"/>
  <c r="DY30" i="1"/>
  <c r="DY22" i="1"/>
  <c r="DY20" i="1"/>
  <c r="DY10" i="1"/>
  <c r="DY6" i="1"/>
  <c r="CS14" i="1" l="1"/>
  <c r="CS30" i="1"/>
  <c r="CS40" i="1"/>
  <c r="CS24" i="1"/>
  <c r="CS13" i="1"/>
  <c r="CS29" i="1"/>
  <c r="CS45" i="1"/>
  <c r="CS12" i="1"/>
  <c r="CS28" i="1"/>
  <c r="CS44" i="1"/>
  <c r="CS41" i="1"/>
  <c r="CS7" i="1"/>
  <c r="CS11" i="1"/>
  <c r="CS27" i="1"/>
  <c r="CS43" i="1"/>
  <c r="CS22" i="1"/>
  <c r="ED33" i="1"/>
  <c r="CS9" i="1"/>
  <c r="CS8" i="1"/>
  <c r="CS39" i="1"/>
  <c r="CS25" i="1"/>
  <c r="CS20" i="1"/>
  <c r="CS51" i="1"/>
  <c r="CS10" i="1"/>
  <c r="CS26" i="1"/>
  <c r="CS42" i="1"/>
  <c r="CS37" i="1"/>
  <c r="CS53" i="1"/>
  <c r="CS36" i="1"/>
  <c r="CS38" i="1"/>
  <c r="CS54" i="1"/>
  <c r="BQ74" i="1"/>
  <c r="CS4" i="1"/>
  <c r="CS52" i="1"/>
  <c r="CS5" i="1"/>
  <c r="CS19" i="1"/>
  <c r="CS23" i="1"/>
  <c r="CS6" i="1"/>
  <c r="CS50" i="1"/>
  <c r="CS21" i="1"/>
  <c r="CS18" i="1"/>
  <c r="CS34" i="1"/>
  <c r="CS17" i="1"/>
  <c r="CS33" i="1"/>
  <c r="CS49" i="1"/>
  <c r="CS16" i="1"/>
  <c r="CS48" i="1"/>
  <c r="CS35" i="1"/>
  <c r="ED9" i="1"/>
  <c r="EB55" i="1"/>
  <c r="ED55" i="1"/>
  <c r="EC55" i="1"/>
  <c r="EG66" i="1"/>
  <c r="EK66" i="1" s="1"/>
  <c r="EF66" i="1"/>
  <c r="EJ66" i="1" s="1"/>
  <c r="EE66" i="1"/>
  <c r="EI66" i="1" s="1"/>
  <c r="EG72" i="1"/>
  <c r="EK72" i="1" s="1"/>
  <c r="EF72" i="1"/>
  <c r="EJ72" i="1" s="1"/>
  <c r="EE72" i="1"/>
  <c r="EI72" i="1" s="1"/>
  <c r="EG61" i="1"/>
  <c r="EK61" i="1" s="1"/>
  <c r="EF61" i="1"/>
  <c r="EJ61" i="1" s="1"/>
  <c r="EE61" i="1"/>
  <c r="EI61" i="1" s="1"/>
  <c r="EG56" i="1"/>
  <c r="EK56" i="1" s="1"/>
  <c r="EF56" i="1"/>
  <c r="EJ56" i="1" s="1"/>
  <c r="EE56" i="1"/>
  <c r="EI56" i="1" s="1"/>
  <c r="EG58" i="1"/>
  <c r="EK58" i="1" s="1"/>
  <c r="EF58" i="1"/>
  <c r="EJ58" i="1" s="1"/>
  <c r="EE58" i="1"/>
  <c r="EI58" i="1" s="1"/>
  <c r="EG67" i="1"/>
  <c r="EK67" i="1" s="1"/>
  <c r="EF67" i="1"/>
  <c r="EJ67" i="1" s="1"/>
  <c r="EE67" i="1"/>
  <c r="EI67" i="1" s="1"/>
  <c r="EG64" i="1"/>
  <c r="EK64" i="1" s="1"/>
  <c r="EF64" i="1"/>
  <c r="EJ64" i="1" s="1"/>
  <c r="EE64" i="1"/>
  <c r="EI64" i="1" s="1"/>
  <c r="EC39" i="1"/>
  <c r="EB39" i="1"/>
  <c r="EG39" i="1" s="1"/>
  <c r="EK39" i="1" s="1"/>
  <c r="EC43" i="1"/>
  <c r="ED43" i="1"/>
  <c r="EC9" i="1"/>
  <c r="ED16" i="1"/>
  <c r="ED24" i="1"/>
  <c r="EC16" i="1"/>
  <c r="EC33" i="1"/>
  <c r="EC24" i="1"/>
  <c r="CG74" i="1"/>
  <c r="CH74" i="1"/>
  <c r="CO74" i="1"/>
  <c r="BR74" i="1"/>
  <c r="CR74" i="1"/>
  <c r="EC10" i="1"/>
  <c r="ED10" i="1"/>
  <c r="EB10" i="1"/>
  <c r="EB13" i="1"/>
  <c r="EC13" i="1"/>
  <c r="ED13" i="1"/>
  <c r="ED46" i="1"/>
  <c r="EB46" i="1"/>
  <c r="EC46" i="1"/>
  <c r="ED38" i="1"/>
  <c r="EB38" i="1"/>
  <c r="EC38" i="1"/>
  <c r="ED35" i="1"/>
  <c r="EB35" i="1"/>
  <c r="EC35" i="1"/>
  <c r="ED53" i="1"/>
  <c r="EB53" i="1"/>
  <c r="EC53" i="1"/>
  <c r="ED31" i="1"/>
  <c r="EB31" i="1"/>
  <c r="EC31" i="1"/>
  <c r="EB48" i="1"/>
  <c r="EC48" i="1"/>
  <c r="ED48" i="1"/>
  <c r="EG43" i="1"/>
  <c r="EK43" i="1" s="1"/>
  <c r="EF43" i="1"/>
  <c r="EJ43" i="1" s="1"/>
  <c r="EE43" i="1"/>
  <c r="EI43" i="1" s="1"/>
  <c r="EF33" i="1"/>
  <c r="EJ33" i="1" s="1"/>
  <c r="EE33" i="1"/>
  <c r="EI33" i="1" s="1"/>
  <c r="EG33" i="1"/>
  <c r="EK33" i="1" s="1"/>
  <c r="EB32" i="1"/>
  <c r="EC32" i="1"/>
  <c r="ED32" i="1"/>
  <c r="BV74" i="1"/>
  <c r="CM74" i="1"/>
  <c r="CJ74" i="1"/>
  <c r="EB20" i="1"/>
  <c r="ED20" i="1"/>
  <c r="EC20" i="1"/>
  <c r="EC18" i="1"/>
  <c r="ED18" i="1"/>
  <c r="EB18" i="1"/>
  <c r="ED51" i="1"/>
  <c r="EB51" i="1"/>
  <c r="EC51" i="1"/>
  <c r="ED27" i="1"/>
  <c r="EB27" i="1"/>
  <c r="EC27" i="1"/>
  <c r="ED54" i="1"/>
  <c r="EB54" i="1"/>
  <c r="EC54" i="1"/>
  <c r="ED49" i="1"/>
  <c r="EC49" i="1"/>
  <c r="EB49" i="1"/>
  <c r="CQ74" i="1"/>
  <c r="CE74" i="1"/>
  <c r="CB74" i="1"/>
  <c r="EB22" i="1"/>
  <c r="EC22" i="1"/>
  <c r="ED22" i="1"/>
  <c r="EB36" i="1"/>
  <c r="EC36" i="1"/>
  <c r="ED36" i="1"/>
  <c r="ED11" i="1"/>
  <c r="EB11" i="1"/>
  <c r="EC11" i="1"/>
  <c r="EB52" i="1"/>
  <c r="EC52" i="1"/>
  <c r="ED52" i="1"/>
  <c r="EB14" i="1"/>
  <c r="EC14" i="1"/>
  <c r="ED14" i="1"/>
  <c r="EB7" i="1"/>
  <c r="EC7" i="1"/>
  <c r="ED7" i="1"/>
  <c r="DX74" i="1"/>
  <c r="ED37" i="1"/>
  <c r="EB37" i="1"/>
  <c r="EC37" i="1"/>
  <c r="CI74" i="1"/>
  <c r="BW74" i="1"/>
  <c r="BT74" i="1"/>
  <c r="ED30" i="1"/>
  <c r="EB30" i="1"/>
  <c r="EC30" i="1"/>
  <c r="EC21" i="1"/>
  <c r="EB21" i="1"/>
  <c r="ED21" i="1"/>
  <c r="DY74" i="1"/>
  <c r="ED19" i="1"/>
  <c r="EC19" i="1"/>
  <c r="EB19" i="1"/>
  <c r="EG44" i="1"/>
  <c r="EK44" i="1" s="1"/>
  <c r="EF44" i="1"/>
  <c r="EJ44" i="1" s="1"/>
  <c r="EE44" i="1"/>
  <c r="EI44" i="1" s="1"/>
  <c r="BY74" i="1"/>
  <c r="ED26" i="1"/>
  <c r="EC26" i="1"/>
  <c r="EB26" i="1"/>
  <c r="ED50" i="1"/>
  <c r="EC50" i="1"/>
  <c r="EB50" i="1"/>
  <c r="BS74" i="1"/>
  <c r="CA74" i="1"/>
  <c r="CL74" i="1"/>
  <c r="ED45" i="1"/>
  <c r="EC45" i="1"/>
  <c r="EB45" i="1"/>
  <c r="EB29" i="1"/>
  <c r="ED29" i="1"/>
  <c r="EC29" i="1"/>
  <c r="EB25" i="1"/>
  <c r="EC25" i="1"/>
  <c r="ED25" i="1"/>
  <c r="EB40" i="1"/>
  <c r="EC40" i="1"/>
  <c r="ED40" i="1"/>
  <c r="EB15" i="1"/>
  <c r="EC15" i="1"/>
  <c r="ED15" i="1"/>
  <c r="EB23" i="1"/>
  <c r="ED23" i="1"/>
  <c r="EC23" i="1"/>
  <c r="ED42" i="1"/>
  <c r="EC42" i="1"/>
  <c r="EB42" i="1"/>
  <c r="EE9" i="1"/>
  <c r="EI9" i="1" s="1"/>
  <c r="EF9" i="1"/>
  <c r="EJ9" i="1" s="1"/>
  <c r="EG9" i="1"/>
  <c r="EK9" i="1" s="1"/>
  <c r="ED47" i="1"/>
  <c r="EB47" i="1"/>
  <c r="EC47" i="1"/>
  <c r="EG16" i="1"/>
  <c r="EK16" i="1" s="1"/>
  <c r="EF16" i="1"/>
  <c r="EJ16" i="1" s="1"/>
  <c r="EE16" i="1"/>
  <c r="EI16" i="1" s="1"/>
  <c r="CP74" i="1"/>
  <c r="CD74" i="1"/>
  <c r="CF74" i="1"/>
  <c r="EB5" i="1"/>
  <c r="EC5" i="1"/>
  <c r="ED5" i="1"/>
  <c r="EB28" i="1"/>
  <c r="EC28" i="1"/>
  <c r="ED28" i="1"/>
  <c r="EB8" i="1"/>
  <c r="EC8" i="1"/>
  <c r="ED8" i="1"/>
  <c r="EE39" i="1"/>
  <c r="EI39" i="1" s="1"/>
  <c r="CK74" i="1"/>
  <c r="CN74" i="1"/>
  <c r="BU74" i="1"/>
  <c r="BZ74" i="1"/>
  <c r="CC74" i="1"/>
  <c r="BX74" i="1"/>
  <c r="EB6" i="1"/>
  <c r="EC6" i="1"/>
  <c r="ED6" i="1"/>
  <c r="ED12" i="1"/>
  <c r="EB12" i="1"/>
  <c r="EC12" i="1"/>
  <c r="EC41" i="1"/>
  <c r="ED41" i="1"/>
  <c r="EB41" i="1"/>
  <c r="ED34" i="1"/>
  <c r="EC34" i="1"/>
  <c r="EB34" i="1"/>
  <c r="EB17" i="1"/>
  <c r="EC17" i="1"/>
  <c r="ED17" i="1"/>
  <c r="EG24" i="1"/>
  <c r="EK24" i="1" s="1"/>
  <c r="EF24" i="1"/>
  <c r="EJ24" i="1" s="1"/>
  <c r="EE24" i="1"/>
  <c r="EI24" i="1" s="1"/>
  <c r="EF39" i="1" l="1"/>
  <c r="EJ39" i="1" s="1"/>
  <c r="EE55" i="1"/>
  <c r="EI55" i="1" s="1"/>
  <c r="EG55" i="1"/>
  <c r="EK55" i="1" s="1"/>
  <c r="EF55" i="1"/>
  <c r="EJ55" i="1" s="1"/>
  <c r="CS78" i="1"/>
  <c r="EE17" i="1"/>
  <c r="EI17" i="1" s="1"/>
  <c r="EF17" i="1"/>
  <c r="EJ17" i="1" s="1"/>
  <c r="EG17" i="1"/>
  <c r="EK17" i="1" s="1"/>
  <c r="EE50" i="1"/>
  <c r="EI50" i="1" s="1"/>
  <c r="EF50" i="1"/>
  <c r="EJ50" i="1" s="1"/>
  <c r="EG50" i="1"/>
  <c r="EK50" i="1" s="1"/>
  <c r="EG14" i="1"/>
  <c r="EK14" i="1" s="1"/>
  <c r="EF14" i="1"/>
  <c r="EJ14" i="1" s="1"/>
  <c r="EE14" i="1"/>
  <c r="EI14" i="1" s="1"/>
  <c r="EE15" i="1"/>
  <c r="EI15" i="1" s="1"/>
  <c r="EF15" i="1"/>
  <c r="EJ15" i="1" s="1"/>
  <c r="EG15" i="1"/>
  <c r="EK15" i="1" s="1"/>
  <c r="EG28" i="1"/>
  <c r="EK28" i="1" s="1"/>
  <c r="EF28" i="1"/>
  <c r="EJ28" i="1" s="1"/>
  <c r="EE28" i="1"/>
  <c r="EI28" i="1" s="1"/>
  <c r="EF29" i="1"/>
  <c r="EJ29" i="1" s="1"/>
  <c r="EE29" i="1"/>
  <c r="EI29" i="1" s="1"/>
  <c r="EG29" i="1"/>
  <c r="EK29" i="1" s="1"/>
  <c r="EE19" i="1"/>
  <c r="EI19" i="1" s="1"/>
  <c r="EF19" i="1"/>
  <c r="EJ19" i="1" s="1"/>
  <c r="EG19" i="1"/>
  <c r="EK19" i="1" s="1"/>
  <c r="EE54" i="1"/>
  <c r="EI54" i="1" s="1"/>
  <c r="EG54" i="1"/>
  <c r="EK54" i="1" s="1"/>
  <c r="EF54" i="1"/>
  <c r="EJ54" i="1" s="1"/>
  <c r="EE18" i="1"/>
  <c r="EI18" i="1" s="1"/>
  <c r="EF18" i="1"/>
  <c r="EJ18" i="1" s="1"/>
  <c r="EG18" i="1"/>
  <c r="EK18" i="1" s="1"/>
  <c r="EG48" i="1"/>
  <c r="EK48" i="1" s="1"/>
  <c r="EF48" i="1"/>
  <c r="EJ48" i="1" s="1"/>
  <c r="EE48" i="1"/>
  <c r="EI48" i="1" s="1"/>
  <c r="EG35" i="1"/>
  <c r="EK35" i="1" s="1"/>
  <c r="EF35" i="1"/>
  <c r="EJ35" i="1" s="1"/>
  <c r="EE35" i="1"/>
  <c r="EI35" i="1" s="1"/>
  <c r="EF45" i="1"/>
  <c r="EJ45" i="1" s="1"/>
  <c r="EE45" i="1"/>
  <c r="EI45" i="1" s="1"/>
  <c r="EG45" i="1"/>
  <c r="EK45" i="1" s="1"/>
  <c r="EE26" i="1"/>
  <c r="EI26" i="1" s="1"/>
  <c r="EF26" i="1"/>
  <c r="EJ26" i="1" s="1"/>
  <c r="EG26" i="1"/>
  <c r="EK26" i="1" s="1"/>
  <c r="EE30" i="1"/>
  <c r="EI30" i="1" s="1"/>
  <c r="EG30" i="1"/>
  <c r="EK30" i="1" s="1"/>
  <c r="EF30" i="1"/>
  <c r="EJ30" i="1" s="1"/>
  <c r="EG52" i="1"/>
  <c r="EK52" i="1" s="1"/>
  <c r="EF52" i="1"/>
  <c r="EJ52" i="1" s="1"/>
  <c r="EE52" i="1"/>
  <c r="EI52" i="1" s="1"/>
  <c r="EE21" i="1"/>
  <c r="EI21" i="1" s="1"/>
  <c r="EF21" i="1"/>
  <c r="EJ21" i="1" s="1"/>
  <c r="EG21" i="1"/>
  <c r="EK21" i="1" s="1"/>
  <c r="EG32" i="1"/>
  <c r="EK32" i="1" s="1"/>
  <c r="EF32" i="1"/>
  <c r="EJ32" i="1" s="1"/>
  <c r="EE32" i="1"/>
  <c r="EI32" i="1" s="1"/>
  <c r="EE34" i="1"/>
  <c r="EI34" i="1" s="1"/>
  <c r="EF34" i="1"/>
  <c r="EJ34" i="1" s="1"/>
  <c r="EG34" i="1"/>
  <c r="EK34" i="1" s="1"/>
  <c r="EG36" i="1"/>
  <c r="EK36" i="1" s="1"/>
  <c r="EF36" i="1"/>
  <c r="EJ36" i="1" s="1"/>
  <c r="EE36" i="1"/>
  <c r="EI36" i="1" s="1"/>
  <c r="EF41" i="1"/>
  <c r="EJ41" i="1" s="1"/>
  <c r="EE41" i="1"/>
  <c r="EI41" i="1" s="1"/>
  <c r="EG41" i="1"/>
  <c r="EK41" i="1" s="1"/>
  <c r="EG6" i="1"/>
  <c r="EK6" i="1" s="1"/>
  <c r="EE6" i="1"/>
  <c r="EI6" i="1" s="1"/>
  <c r="EF6" i="1"/>
  <c r="EJ6" i="1" s="1"/>
  <c r="EG47" i="1"/>
  <c r="EK47" i="1" s="1"/>
  <c r="EE47" i="1"/>
  <c r="EI47" i="1" s="1"/>
  <c r="EF47" i="1"/>
  <c r="EJ47" i="1" s="1"/>
  <c r="EG40" i="1"/>
  <c r="EK40" i="1" s="1"/>
  <c r="EF40" i="1"/>
  <c r="EJ40" i="1" s="1"/>
  <c r="EE40" i="1"/>
  <c r="EI40" i="1" s="1"/>
  <c r="EE22" i="1"/>
  <c r="EI22" i="1" s="1"/>
  <c r="EF22" i="1"/>
  <c r="EJ22" i="1" s="1"/>
  <c r="EG22" i="1"/>
  <c r="EK22" i="1" s="1"/>
  <c r="EG31" i="1"/>
  <c r="EK31" i="1" s="1"/>
  <c r="EE31" i="1"/>
  <c r="EI31" i="1" s="1"/>
  <c r="EF31" i="1"/>
  <c r="EJ31" i="1" s="1"/>
  <c r="EF13" i="1"/>
  <c r="EJ13" i="1" s="1"/>
  <c r="EG13" i="1"/>
  <c r="EK13" i="1" s="1"/>
  <c r="EE13" i="1"/>
  <c r="EI13" i="1" s="1"/>
  <c r="EF37" i="1"/>
  <c r="EJ37" i="1" s="1"/>
  <c r="EE37" i="1"/>
  <c r="EI37" i="1" s="1"/>
  <c r="EG37" i="1"/>
  <c r="EK37" i="1" s="1"/>
  <c r="EF5" i="1"/>
  <c r="EJ5" i="1" s="1"/>
  <c r="EG5" i="1"/>
  <c r="EK5" i="1" s="1"/>
  <c r="EE5" i="1"/>
  <c r="EI5" i="1" s="1"/>
  <c r="EG7" i="1"/>
  <c r="EK7" i="1" s="1"/>
  <c r="EE7" i="1"/>
  <c r="EI7" i="1" s="1"/>
  <c r="EF7" i="1"/>
  <c r="EJ7" i="1" s="1"/>
  <c r="EE11" i="1"/>
  <c r="EI11" i="1" s="1"/>
  <c r="EF11" i="1"/>
  <c r="EJ11" i="1" s="1"/>
  <c r="EG11" i="1"/>
  <c r="EK11" i="1" s="1"/>
  <c r="EG27" i="1"/>
  <c r="EK27" i="1" s="1"/>
  <c r="EF27" i="1"/>
  <c r="EJ27" i="1" s="1"/>
  <c r="EE27" i="1"/>
  <c r="EI27" i="1" s="1"/>
  <c r="EE38" i="1"/>
  <c r="EI38" i="1" s="1"/>
  <c r="EG38" i="1"/>
  <c r="EK38" i="1" s="1"/>
  <c r="EF38" i="1"/>
  <c r="EJ38" i="1" s="1"/>
  <c r="EE10" i="1"/>
  <c r="EI10" i="1" s="1"/>
  <c r="EF10" i="1"/>
  <c r="EJ10" i="1" s="1"/>
  <c r="EG10" i="1"/>
  <c r="EK10" i="1" s="1"/>
  <c r="EE12" i="1"/>
  <c r="EI12" i="1" s="1"/>
  <c r="EF12" i="1"/>
  <c r="EJ12" i="1" s="1"/>
  <c r="EG12" i="1"/>
  <c r="EK12" i="1" s="1"/>
  <c r="EE46" i="1"/>
  <c r="EI46" i="1" s="1"/>
  <c r="EG46" i="1"/>
  <c r="EK46" i="1" s="1"/>
  <c r="EF46" i="1"/>
  <c r="EJ46" i="1" s="1"/>
  <c r="EE42" i="1"/>
  <c r="EI42" i="1" s="1"/>
  <c r="EF42" i="1"/>
  <c r="EJ42" i="1" s="1"/>
  <c r="EG42" i="1"/>
  <c r="EK42" i="1" s="1"/>
  <c r="EG23" i="1"/>
  <c r="EK23" i="1" s="1"/>
  <c r="EF23" i="1"/>
  <c r="EJ23" i="1" s="1"/>
  <c r="EE23" i="1"/>
  <c r="EI23" i="1" s="1"/>
  <c r="EB4" i="1"/>
  <c r="EC4" i="1"/>
  <c r="ED4" i="1"/>
  <c r="EF49" i="1"/>
  <c r="EJ49" i="1" s="1"/>
  <c r="EE49" i="1"/>
  <c r="EI49" i="1" s="1"/>
  <c r="EG49" i="1"/>
  <c r="EK49" i="1" s="1"/>
  <c r="EG51" i="1"/>
  <c r="EK51" i="1" s="1"/>
  <c r="EF51" i="1"/>
  <c r="EJ51" i="1" s="1"/>
  <c r="EE51" i="1"/>
  <c r="EI51" i="1" s="1"/>
  <c r="CS74" i="1"/>
  <c r="EE8" i="1"/>
  <c r="EI8" i="1" s="1"/>
  <c r="EF8" i="1"/>
  <c r="EJ8" i="1" s="1"/>
  <c r="EG8" i="1"/>
  <c r="EK8" i="1" s="1"/>
  <c r="EF25" i="1"/>
  <c r="EJ25" i="1" s="1"/>
  <c r="EE25" i="1"/>
  <c r="EI25" i="1" s="1"/>
  <c r="EG25" i="1"/>
  <c r="EK25" i="1" s="1"/>
  <c r="EE20" i="1"/>
  <c r="EI20" i="1" s="1"/>
  <c r="EF20" i="1"/>
  <c r="EJ20" i="1" s="1"/>
  <c r="EG20" i="1"/>
  <c r="EK20" i="1" s="1"/>
  <c r="EF53" i="1"/>
  <c r="EJ53" i="1" s="1"/>
  <c r="EE53" i="1"/>
  <c r="EI53" i="1" s="1"/>
  <c r="EG53" i="1"/>
  <c r="EK53" i="1" s="1"/>
  <c r="EG4" i="1" l="1"/>
  <c r="EE4" i="1"/>
  <c r="EG76" i="1"/>
  <c r="EI76" i="1"/>
  <c r="EF4" i="1"/>
  <c r="EJ4" i="1" l="1"/>
  <c r="EJ74" i="1" s="1"/>
  <c r="EF74" i="1"/>
  <c r="EE74" i="1"/>
  <c r="EI4" i="1"/>
  <c r="EI74" i="1" s="1"/>
  <c r="EG74" i="1"/>
  <c r="EK4" i="1"/>
  <c r="EK74" i="1" s="1"/>
  <c r="EG79" i="1" l="1"/>
  <c r="EI79" i="1"/>
  <c r="EG80" i="1"/>
  <c r="EI77" i="1"/>
  <c r="EG77" i="1"/>
  <c r="EI78" i="1"/>
  <c r="EG78" i="1"/>
  <c r="EG81" i="1"/>
  <c r="EI8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J Royer</author>
  </authors>
  <commentList>
    <comment ref="W2" authorId="0" shapeId="0" xr:uid="{00000000-0006-0000-0000-000001000000}">
      <text>
        <r>
          <rPr>
            <b/>
            <sz val="9"/>
            <color rgb="FF000000"/>
            <rFont val="Arial"/>
            <family val="2"/>
          </rPr>
          <t>David J Royer:</t>
        </r>
        <r>
          <rPr>
            <sz val="9"/>
            <color rgb="FF000000"/>
            <rFont val="Arial"/>
            <family val="2"/>
          </rPr>
          <t xml:space="preserve">
</t>
        </r>
        <r>
          <rPr>
            <sz val="9"/>
            <color rgb="FF000000"/>
            <rFont val="Arial"/>
            <family val="2"/>
          </rPr>
          <t>Enter initials of Rater 1 in this cell. In this column, enter "0" if QI not met, "1" if QI met, or "NA" if the QI does not apply.</t>
        </r>
      </text>
    </comment>
    <comment ref="Y2" authorId="0" shapeId="0" xr:uid="{00000000-0006-0000-0000-000002000000}">
      <text>
        <r>
          <rPr>
            <b/>
            <sz val="9"/>
            <color indexed="81"/>
            <rFont val="Arial"/>
            <family val="2"/>
          </rPr>
          <t>David J Royer:</t>
        </r>
        <r>
          <rPr>
            <sz val="9"/>
            <color indexed="81"/>
            <rFont val="Arial"/>
            <family val="2"/>
          </rPr>
          <t xml:space="preserve">
Enter initials of Rater 2 in this cell. In this column, enter "0" if QI not met, "1" if QI met, or "NA" if the QI does not apply.</t>
        </r>
      </text>
    </comment>
    <comment ref="AA2" authorId="0" shapeId="0" xr:uid="{00000000-0006-0000-0000-000003000000}">
      <text>
        <r>
          <rPr>
            <b/>
            <sz val="9"/>
            <color indexed="81"/>
            <rFont val="Arial"/>
            <family val="2"/>
          </rPr>
          <t>David J Royer:</t>
        </r>
        <r>
          <rPr>
            <sz val="9"/>
            <color indexed="81"/>
            <rFont val="Arial"/>
            <family val="2"/>
          </rPr>
          <t xml:space="preserve">
This column will auto-populate to check for agreement.</t>
        </r>
      </text>
    </comment>
    <comment ref="AB2" authorId="0" shapeId="0" xr:uid="{00000000-0006-0000-0000-000004000000}">
      <text>
        <r>
          <rPr>
            <b/>
            <sz val="9"/>
            <color indexed="81"/>
            <rFont val="Arial"/>
            <family val="2"/>
          </rPr>
          <t>David J Royer:</t>
        </r>
        <r>
          <rPr>
            <sz val="9"/>
            <color indexed="81"/>
            <rFont val="Arial"/>
            <family val="2"/>
          </rPr>
          <t xml:space="preserve">
Resolve disagreements in this column.</t>
        </r>
      </text>
    </comment>
  </commentList>
</comments>
</file>

<file path=xl/sharedStrings.xml><?xml version="1.0" encoding="utf-8"?>
<sst xmlns="http://schemas.openxmlformats.org/spreadsheetml/2006/main" count="633" uniqueCount="322">
  <si>
    <t>No.</t>
  </si>
  <si>
    <t>Authors</t>
  </si>
  <si>
    <t>Year</t>
  </si>
  <si>
    <t>Title</t>
  </si>
  <si>
    <t>Journal</t>
  </si>
  <si>
    <t>Issue</t>
  </si>
  <si>
    <t>Pages</t>
  </si>
  <si>
    <t>Full Reference</t>
  </si>
  <si>
    <t>Abstract</t>
  </si>
  <si>
    <t>What Works Clearinghouse (Kratochwill et al., 2010; Kratochwill et al., 2013)</t>
  </si>
  <si>
    <t>Center on Secondary Education for Students with Autism (CSESA) Spectrum Disorder (Odom et al., 2011)</t>
  </si>
  <si>
    <t xml:space="preserve">Systematic Reviews </t>
  </si>
  <si>
    <t>Kennedy (2005);
Gast &amp; Ledford (2014)</t>
  </si>
  <si>
    <t>Additional Clarification: other sources</t>
  </si>
  <si>
    <t>Quality Indicator</t>
  </si>
  <si>
    <t>Component</t>
  </si>
  <si>
    <t>Clarification from text</t>
  </si>
  <si>
    <t>Language from table</t>
  </si>
  <si>
    <t>Justification from text</t>
  </si>
  <si>
    <t>R1=R2?</t>
  </si>
  <si>
    <t>1.0. Context and Setting</t>
  </si>
  <si>
    <t>1.0. Context and setting: "The study provides sufficient information regarding the critical features of the context or setting."</t>
  </si>
  <si>
    <t>"1.1. The study describes critical features of the context or setting relevant to the review; for example, type of program or classroom, type of school (e.g., public, private, charter, preschool), curriculum, geographic location, community setting, socioeconomic status, physical layout."</t>
  </si>
  <si>
    <t>For all CEC 2014 quality indicator components: "when reviewers can reasonably infer that the quality indicator is met on the basis of other, related information reported—they can decide that a study has met a quality indicator, even if the research report does not explicitly report addressing it" (p. 2).</t>
  </si>
  <si>
    <t>Setting description</t>
  </si>
  <si>
    <t>Critical features of the physical setting are described with sufficient precision to allow replication.</t>
  </si>
  <si>
    <t>"Another researcher should be able to use the description of participants and setting to recruit similar participants who inhabit similar settings" (p. 166-167).</t>
  </si>
  <si>
    <t>2.0. Participants</t>
  </si>
  <si>
    <t>2.0. Participants: "The study provides sufficient information to identify the population of participants to which results may be generalized and to determine or confirm whether the participants demonstrated the disability or difficulty of focus."</t>
  </si>
  <si>
    <t>"2.1. The study describes participant demographics relevant to the review (e.g., gender, age/grade, race/ethnicity, socioeconomic status, language status)."</t>
  </si>
  <si>
    <t>Participant description</t>
  </si>
  <si>
    <t>Participants are described with sufficient detail to allow others to select individuals with similar characteristics (e.g., age, gender, disability, diagnosis).</t>
  </si>
  <si>
    <t>"2.2. The study describes disability or risk status of the participants (e.g., specific learning disability, autism spectrum disorder, behavior problem, at risk for reading failure) and method for determining status (e.g., identified by school using state IDEA criteria, teacher nomination, standardized intelligence test, curriculum-based measurement probes, rating scale)."</t>
  </si>
  <si>
    <t xml:space="preserve">"In addition, reviewers should only consider participants who are part of population targeted by their review. For example, for a review targeting learners categorized as having emotional or behavioral disorders (EBD), in an ABAB study involving three participants with EBD and two with learning disabilities, reviewers only consider (i.e., visually analyze) the outcomes for participants with EBD" (p. 8).
</t>
  </si>
  <si>
    <t>Participant selection</t>
  </si>
  <si>
    <t>The process for selecting participants is described with replicable precision.</t>
  </si>
  <si>
    <t>Requires "the specific disability (e.g., autism spectrum disorder, Williamson syndrome) and the specific instrument and process used to determine their disability (e.g., the Autism Diagnostic Interview - Revised) be identified. Global definitions such as identifying participants as having developmental disabilities would be insufficient" (p. 167). To be coded as a present if the article mentiones that the special education label and placement was derived from a multi-disciplinary team (unreasonable to name the extact instruments).</t>
  </si>
  <si>
    <t>"What diagnoses of ASD were specified in the study? And were any comorbidities reported? Specify also the age range of the participants" (pp. 50-51).</t>
  </si>
  <si>
    <t xml:space="preserve">(Lane, Kalberg, Shepcaro, 2009, p. 335) In reference to assingment of student status,  it is sufficient to "require that the process (e.g., as determined by a multidisciplinary team) be acceptable rather than requiring specific instruments."
</t>
  </si>
  <si>
    <t xml:space="preserve">(Sreckovic, Common, Knowles, &amp; Lane, 2014, p. 60) "Global definitions, such as behavioral disabilities, were not sufficient. Nor were vague descriptions of teacher nomination process. . . . The authors clarified this indicator by requiring studies that selected at-risk participants to include screening data scores or evidence of nonresponsiveness and a numeric cutoff when selecting participants" </t>
  </si>
  <si>
    <t>3.0. Intervention Agent</t>
  </si>
  <si>
    <t>3.0. Intervention agent: "The study provides sufficient information regarding the critical features of the intervention agent."</t>
  </si>
  <si>
    <t>"3.1. The study describes the role of the intervention agent (e.g., teacher, researcher, paraprofessional, parent, volunteer, peer tutor, sibling, technological device/computer) and, as relevant to the review, background variables (e.g., race/ethnicity, educational background/licensure). "</t>
  </si>
  <si>
    <t>"3.2. The study describes any specific training (e.g., amount of training, training to a criterion) or qualifications (e.g., professional credential) required to implement the intervention, and indicates that the interventionist has achieved them."</t>
  </si>
  <si>
    <t>4.0. Description of Practice</t>
  </si>
  <si>
    <t>4.0. Description of practice: "The study provides sufficient information regarding the critical features of the practice (intervention), such that the practice is clearly understood and can be reasonably replicated."</t>
  </si>
  <si>
    <t>"4.1. The study describes detailed intervention procedures (e.g., intervention components, instructional behaviors, critical or active elements, manualized or scripted procedures, dosage) and intervention agents’ actions (e.g., prompts, verbalizations, physical behaviors, proximity), or cites one or more accessible sources that provide this information."</t>
  </si>
  <si>
    <t>IV description</t>
  </si>
  <si>
    <t>Independent variable is described with replicable precision.</t>
  </si>
  <si>
    <t>"The independent variable must be described with enough information to allow another researcher with experience in the subject matter to clearly understand the procedures. Additionally, an experienced researcher who may not be an expert in the same subject matter must be able to identify differences in the baseline and intervention conditions" (p. 36) [Authors can reference published source. -Kristen Muller]</t>
  </si>
  <si>
    <t>(Gast &amp; Ledford, 2014, p. 88) "A detailed description of procedures is needed. The description should include what procedures will be in effect during all conditions, including the basline condition (i.e., control variables), and those that will change across conditions (i.e., independent variables)."</t>
  </si>
  <si>
    <t>"4.2. When relevant, the study describes materials (e.g., manipulatives, worksheets, timers, cues, toys), or cites one or more accessible sources providing this information."</t>
  </si>
  <si>
    <t>5.0. Implementation Fidelity</t>
  </si>
  <si>
    <t>5.0. Implementation fidelity: "The practice is implemented with fidelity."</t>
  </si>
  <si>
    <t>"5.1. The study assesses and reports implementation fidelity related to adherence using direct, reliable measures (e.g., observations using a checklist of critical elements of the practice)."</t>
  </si>
  <si>
    <t>Fidelity of implementation</t>
  </si>
  <si>
    <t>Overt measurement of the fidelity of implementation for the independent variable is highly desirable.</t>
  </si>
  <si>
    <t xml:space="preserve">(O'Keefe et al., 2012, p. 343). ". . . requiring that treatment fidelity be measured at least 20% of sessions, with at least one measure of teatment fidelity per phase, and that treatment fidelity reach at least 90%, if quantified as percentage of steps completed accurately."  </t>
  </si>
  <si>
    <t>"5.2. The study assesses and reports implementation fidelity related to dosage or exposure using direct, reliable measures (e.g., observations or self-report of the duration, frequency, curriculum coverage of implementation)."</t>
  </si>
  <si>
    <t>6.0. Internal Validity</t>
  </si>
  <si>
    <t>6.0. Internal Validity: "The independent variable is under the control of experimenter. The study describes the services provided in control and comparison conditions and phases. The research design provides sufficient evidence that the independent variable causes change in the dependent variable or variables. Participants stayed with the study, so attrition is not a significant threat to internal validity."</t>
  </si>
  <si>
    <t>"6.1. The researcher controls and systematically manipulates the independent variable."</t>
  </si>
  <si>
    <t>IV systematically manipulated</t>
  </si>
  <si>
    <t>Independent variable is systematically manipulated and under the control of the experimenter.</t>
  </si>
  <si>
    <t xml:space="preserve">(Kratochwill et al., 2010, p. 14) "The independent variable (i.e.,  the intervention) must be systematically manipulated, with the researcher determining when and how the independent variable conditions change." </t>
  </si>
  <si>
    <t>(Kennedy, 2005, p. 38) ". . . a baseline needs to be as long as necessary but no longer. The goal of baseline is to establish patterns of behavior to compare to intervention. Therefore, a baseline needs only be long enough to adequately sample this pattern."</t>
  </si>
  <si>
    <t>"6.2. The study describes baseline (single-subject studies) or control/comparison (group comparison studies) conditions, such as the curriculum, instruction, and interventions (e.g., definition, duration, length, frequency, learner: instructor ratio). "</t>
  </si>
  <si>
    <t>Baseline description</t>
  </si>
  <si>
    <t>Baseline conditions are described with replicable precision.</t>
  </si>
  <si>
    <t>"sufficiently precise to allow replication of the condition by other researchers" (p. 168)</t>
  </si>
  <si>
    <t>"All relevant features of baseline must be described. If baseline involved “business as usual” instruction, the classroom or instructional environment should be described" (p. 37).</t>
  </si>
  <si>
    <t>(Kennedy et al., 2005, p. 35) "One aspect of a baseline are the procedures used. Procedures refer to specific aspects of the environment and how it is structured and functions. . . . Another component relates to who interacts with the student of interest, . . . In addition to who interacts with the focal student, another issue is what the student does when interacting. . . . There are at least three additional aspects of educational baseline procedures that need to be explicitly described. First, what is the curriculum, if any, that students are contacting? . . . Second, what instructional procedures are in place? . . . Third, what types of materials are provided in the context of interest?"</t>
  </si>
  <si>
    <t>(Lane, Wolery, Reichow, &amp; Rogers, 2006) Who did what to whom and under what conditions?</t>
  </si>
  <si>
    <t>"6.3. Control/comparison-condition or baseline-condition participants have no or extremely limited access to the treatment intervention."</t>
  </si>
  <si>
    <t>"6.5. The design provides at least three demonstrations of experimental effects at three different times."</t>
  </si>
  <si>
    <t>(Kratochwill et al., 2010, p. 15) "The study must include at least three attempts to demonstrate an intervention effect at three different points in time or with three different phase repetitions." 
 (Kratochwill et al., 2010, p. 15)"For a phase to qualify as an attempt to demonstrate an effect, the phase must have a minimum of three data points."
(Kratochwill et al., 2013, p. 31) "…our emphasis on visual analysis does not preclude the use of an appropriate statistical test in SCDs…"</t>
  </si>
  <si>
    <t>A relationship between the IV and DV is established. "This requires (1) the experimenters actively manipulate the independent variable, (2) at least three attempts at an experimental effect are demonstrated*, and (3) that the dependent variable changes in a predictable and reliable manner when the independent variable is applied or removed across a minimum of three manipulations. *An alternating treatment or multi-element design requires 4 repetitions of the alternating sequence (e.g., ABABABAB or ABBABABA)" (p. 39).</t>
  </si>
  <si>
    <t>Three demonstrations of experimental effect</t>
  </si>
  <si>
    <t>The design provides at least three demonstrations of experimental effect at three different points in time.</t>
  </si>
  <si>
    <t xml:space="preserve">(Kratochwill et al., 2010, p. 5) "There are three major classes of SCD that incorporate phase repetition, each of which can accommodate some form of randomization to strengthen the researcher’s ability to draw valid causal inferences (see Kratochwill &amp; Levin, in press, for discussion of such randomization applications). These design types include the ABAB design (as well as the changing criterion design, which is considered a variant of the ABAB design), the multiple baseline design, and the alternating treatments design." 
(Kratochwill et al., 2010, p. 7) "The minimum number of phase repetitions needed to meet the standard advanced by Horner et al. (2005) is three, but four or more is recognized as more desirable (and statistically advantageous in  cases in  which,  for example,  the researcher is applying a randomization statistical test). Adding phase repetitions increases the power of the statistical test, similar to adding participants in a traditional group design (Kratochwill &amp; Levin, in press). " </t>
  </si>
  <si>
    <t>"The general rule for this evaluation is that a minimum of THREE data points (FIVE would be preferable) must be present in each baseline and intervention phase. However, more data points may be required to adequately judge level and trend changes if there is variability in the data" (p. 41).  
"Commonly used designs that meet the above criteria include an A-B-A-B design, a multiple baseline or multiple probe design across three or more participants, settings, or independent behaviors, and an alternating treatment design. Designs that do not meet this criteria include a B-A-B design, an A-B-A design, or a multiple baseline design across less than three participants, settings, or independent behaviors" (p. 47).</t>
  </si>
  <si>
    <t>(O'Keefe et al., 2012, p. 346). "Studies are rated as showing (a) strong evidence if they include at least three demonstrations of an effect with no non-effects…"
(Lane, Bruhn, Crnobori, &amp; Sewell, 2009, p. 354) "We did not necessarily require a minimum of three data points in the return to baseline condition to document an experimental effect provided that there was a clear, immediate change in level supported with two data points, with the two data points being either stable or depicting a counter theraputic trend."  [Common, Muller, &amp; Royer 06-19-2014 decided three is the minimum to meet the quality indicator.  Two is understandable for ethical reasons, but would not meet QI.]</t>
  </si>
  <si>
    <t>"6.7. The design controls for common threats to internal validity (e.g., ambiguous temporal precedence, history, maturation, diffusion) so plausible, alternative explanations for findings can be reasonably ruled out. Commonly accepted designs such as reversal (ABAB), multiple-baseline, changing criterion, and alternating treatment address this quality indicator when properly designed and executed, although other approaches can be accepted if study authors justify how they ruled out alternative explanations for findings or control for common threats to internal validity."</t>
  </si>
  <si>
    <t>Internal validity</t>
  </si>
  <si>
    <t>The design controls for common threats to internal validity (e.g., permits elimination of rival hypotheses).</t>
  </si>
  <si>
    <t>rival hypotheses include "passage of time, measurement effects, uncontrolled variables" (p. 169)</t>
  </si>
  <si>
    <t xml:space="preserve">(Kratochwill, et al., 2010 p. 4) "Internal validity in SCDs can be improved through replication and/or randomization (Kratochwill &amp; Levin, in press). Although it is possible to use randomization in structuring experimental SCDs, these applications are still rare. Unlike most randomized controlled  trial group intervention designs, most single-case researchers have addressed internal validity  concerns through the structure of the design and systematic replication of the effect within the course of the experiment (e.g., Hersen &amp; Barlow, 1976; Horner et al., 2005; Kazdin, 1982; Kratochwill, 1978; Kratochwill &amp; Levin, 1992)." </t>
  </si>
  <si>
    <t>(Lane, Bruhn, Crnobori, &amp; Sewell, 2009,) treatment integrity must be assessed and reported</t>
  </si>
  <si>
    <t>(Gast &amp; Ledford, 2014, pp. 98-102). Threats to internal validity: history, maturation, testing, instrumentation, procedural infidelity, attrition, multiple-treatment interference, data instability, cylical variability, adaptation, hawthorne effect
(Gast &amp; Ledford, 2014, p. 7) "Within single case design, also considered to be experimental, randomization of participants is generally neither feasible nor helpful; randomization only functions to control for differences between groups when the number of participants is very large.”</t>
  </si>
  <si>
    <t>7.0. Outcome Measures/Dependent Variables</t>
  </si>
  <si>
    <t>7.0. Outcome measures/dependent variables: "Outcome measures are applied appropriately to gauge the effect of the practice on study outcomes. Outcome measures demonstrate adequate psychometrics."</t>
  </si>
  <si>
    <t>"7.1. Outcomes are socially important (e.g., they constitute or are theoretically or empirically linked to improved quality of life, an important developmental/learning outcome, or both)."</t>
  </si>
  <si>
    <t>"7.2. The study clearly defines and describes measurement of the dependent variables."</t>
  </si>
  <si>
    <t>"If a study measures multiple outcomes, reviewers should consider effects only for outcomes relevant to their review. For example, for a review of the effect of a practice on reading fluency, if a study measured effects of the practice on both reading fluency and reading comprehension, only the former effects should be considered. If a study examines the effects of a practice on two or more measures of the outcome of focus (e.g., two measures of reading fluency), each dependent variable is treated as a separate case when determining the overall effect of the study. For example, in an ABAB study examining the impact of a practice on two different measures of reading fluency for three participants, meaningful, positive effects of the IV on the DV must occur for at least five of the six graphed outcomes (≥ 75%) for the study to be categorized as having positive effects" (p. 8).</t>
  </si>
  <si>
    <t>DV description</t>
  </si>
  <si>
    <t>Dependent variables are described with operational precision.</t>
  </si>
  <si>
    <t>(Kratochwill et al., 2010, p. 15).  "Each outcome variable must be measured systematically over time by more than one assessor, and the study needs to collect inter-assessor agreement in each phase and on at least twenty percent of the data points in each condition (e.g., baseline,  intervention) and the inter-assessor  agreement must meet minimal thresholds."</t>
  </si>
  <si>
    <t>"a dependent variable must be a measurable and observable event that is clearly stated with a definition that allows the rater to identify what an occurrence of the behavior looked/felt/sounded like and what it did not look/feel/sound like" (p. 32)</t>
  </si>
  <si>
    <r>
      <t>"7.3. The study reports the effects of the intervention on all measures of the outcome targeted by the review (</t>
    </r>
    <r>
      <rPr>
        <i/>
        <sz val="10"/>
        <rFont val="Arial"/>
        <family val="2"/>
      </rPr>
      <t>p</t>
    </r>
    <r>
      <rPr>
        <sz val="10"/>
        <rFont val="Arial"/>
        <family val="2"/>
      </rPr>
      <t xml:space="preserve"> levels and effect sizes or data from which effect sizes can be calculated for group comparison studies; graphed data for single-subject studies), not just those for which a positive effect is found."</t>
    </r>
  </si>
  <si>
    <t>Measurement of DV valid and well-described</t>
  </si>
  <si>
    <t>Measurement of the dependent variable is valid and described with replicable precision.</t>
  </si>
  <si>
    <t>"Determine whether the dependent variable that is defined, measured, and for which data are displayed aligns with the research question/purpose" (p. 31).</t>
  </si>
  <si>
    <t>"7.4. Frequency and timing of outcome measures are appropriate. For most single-subject studies, a minimum of three data points per phase is necessary if a given phase is to be considered as part of a possible demonstration of experimental effect (except when fewer are justified by study author due to reasons such as measuring severe or dangerous problem behaviors and zero baseline behaviors with no likelihood of improvement without intervention). For alternating treatment designs, at least four repetitions of the alternating sequence are required (e.g., ABABABAB; see Kratochwill et al., 2013)."</t>
  </si>
  <si>
    <t>Desirable level of detail: "words read correctly per minute; frequency of head hits per min; number of s between request and initiation of compliance" (p.167)
Undesirable: measurement defined subjectively or too globally (e.g., frequency of aggressive behavior) (p. 167).</t>
  </si>
  <si>
    <t>"The dependent variable must be numerically measured in a manner that aligns with the definition of the variable. Indirect measures, such as student, teacher, or parent ratings of behavior, are acceptable as long as the measurement system is shown to be reliable across raters. Anecdotal data or qualitative data such as interviews do not meet this criterion unless systematically coded (with inter-rater agreement reported)" (p. 33).</t>
  </si>
  <si>
    <t xml:space="preserve">(Lane, Bruhn, Crnobori, &amp; Sewell, 2009, p. 353) "Could another experimenter measure this same behavior using this same recording system?" </t>
  </si>
  <si>
    <t>"7.5. The study provides evidence of adequate internal reliability, interobserver reliability, test-retest reliability, or parallel-form reliability, as relevant (e.g., score reliability coefficient ≥ .80, interobserver agreement ≥ 80%, kappa ≥ 60%)."</t>
  </si>
  <si>
    <t>Interobserver agreement</t>
  </si>
  <si>
    <t>Data are collected on the reliability or interobserver agreement associated with each dependent variable, and IOA levels meet minimal standards (e.g., IOA = 80%; Kappa = 60%).</t>
  </si>
  <si>
    <t xml:space="preserve">"Interobserver agreement (IOA) must be reported for each condition/participant/case and must be at least 80% for agreement on occurrence or a kappa of at least .60. Single case design studies will often have more than one dependent variable. If one variable falls below the minimum criteria just specified (e.g., focusing on faces), but another variable is above the criteria (e.g., responds to joint attention), then a ‘Yes” may be marked" (p. 35). </t>
  </si>
  <si>
    <t xml:space="preserve"> (Lane, Bruhn, Crnobori, &amp; Sewell, 2009, p. 353) "Insufficient to report IOA only for the baseline conditions or only as one score across all measures."</t>
  </si>
  <si>
    <t xml:space="preserve">(Kennedy, 2005, p. 120). [In reference to 80% being only a convention] "There is no scientific justifcation for why 80% is necessary… There are, of course, factors that make the 80% standard either to high or too low (Kazdin, 1982)" 
(Gast &amp; Ledford, 2014. p. 149). "Typical recommendations for IOA data collection range from a minimum of 20%-50% of observation sessions, with most suggesting collection in about one-third of sessions. Data should be collected at this rate (e.g., at least 20%) for each condition in the study and for each participant in a study... ideally the primary observer will not be aware of the reliability being collected" </t>
  </si>
  <si>
    <t>8.0. Data Analysis</t>
  </si>
  <si>
    <t>8.0. Data Analysis: "Data analysis is conducted appropriately. The study reports information on effect size."</t>
  </si>
  <si>
    <t>"Graphs with a measure of time on the x-axis and measure of behavior on the y-axis should be used to display data with the unit of analysis consisting of repeated measures for a single case (e.g., behavior, participant, small group). The measured unit must align with the purpose of the research study (i.e., if the purpose is to examine the effects of communication training for individuals with autism, data cannot be presented as an average for a classroom of students)" (p.38).</t>
  </si>
  <si>
    <t>(O'Keefe et al., 2012, p. 343) ". . .experimental control had to be demonstrated (based on visual inspection). . ."
(O'Keefe et al., 2012, p. 346) "A causal relationship is established through visual analysis of the data with respect to level, trend, variability, immediacy of effect, proportion of data overlap between phases and consistency across cases." 
(Montague &amp; Dietz, 2009, p. 299) "We recommend that effect sizes also be reported and discussed for single subject studies to determine if the body of research qualifies as evidence-based practices."</t>
  </si>
  <si>
    <t>Experimental effects are replicated across participants, settings, or materials to establish external validity.</t>
  </si>
  <si>
    <t>Multiple participants (at least 3), settings, materials, and/or behaviors; "enhanced through replication of effects across different participants, different conditions, and/or different measures of the dependent variaple" (p. 171)</t>
  </si>
  <si>
    <t>Mark as “0” if the study did not meet all criteria below, and indicate which criterion/criteria it did not meet.</t>
  </si>
  <si>
    <t>Mark each article with a “1” if it appears to meet all of the following criteria.</t>
  </si>
  <si>
    <t>A</t>
  </si>
  <si>
    <t>External Validity</t>
  </si>
  <si>
    <t>Vol.</t>
  </si>
  <si>
    <t>Measurement of DV quantifiable; 
DV measured repeatedly</t>
  </si>
  <si>
    <t>Each dependent variable is measured with a procedure that generates a quantifiable index.; 
Dependent variables are measured repeatedly over time.</t>
  </si>
  <si>
    <t>Pattern of results
Repeated measurement, established pattern</t>
  </si>
  <si>
    <t>The results document a pattern that demonstrates experimental control.
The majority of single-subject research studies will include a baseline phase that provides repeated measurement of a dependent variable and establishes a pattern of responding that can be used to predict the pattern of future performance, if introduction or manipulation of the independent variable did not occur.</t>
  </si>
  <si>
    <t xml:space="preserve">
Sufficiently consistent to allow prediction of future responding. "Documentation of a predictable pattern during baseline typically requires multiple data points (five or more, although fewer data points are acceptable in specific cases) without substantive trend, or with a trend in the direction opposite that predicted by the intervention. ...if the data in a baseline documents a trend in the direction predicated by the intervention, then the ability to document an effect following intervention is compromised" (p.168).</t>
  </si>
  <si>
    <r>
      <t xml:space="preserve">"6.6. For single-subject research designs with a baseline phase (alternating treatment designs do not require a baseline), </t>
    </r>
    <r>
      <rPr>
        <b/>
        <sz val="10"/>
        <rFont val="Arial"/>
        <family val="2"/>
      </rPr>
      <t>all</t>
    </r>
    <r>
      <rPr>
        <sz val="10"/>
        <rFont val="Arial"/>
        <family val="2"/>
      </rPr>
      <t xml:space="preserve"> baseline phases include at least three data points (except when fewer are justified by study author due to reasons such as measuring severe or dangerous problem behaviors and zero baseline behaviors with no likelihood of improvement without intervention) and establish a pattern that predicts undesirable future performance (e.g., increasing trend in problem behavior, consistently infrequent exhibition of appropriate behavior, highly variable behavior)."</t>
    </r>
  </si>
  <si>
    <t>"6.9. Differential attrition (between groups) is low (e.g., ≤10%) or is controlled for by adjusting for noncompleters (e.g., conducting intent-to-treat analysis)."</t>
  </si>
  <si>
    <t>"6.8. Overall attrition is low across groups (e.g., &lt;30% in a 1-year study)."</t>
  </si>
  <si>
    <t>Green = group designs</t>
  </si>
  <si>
    <t>"8.2. The study provides a single-subject graph clearly representing outcome data across all study phases for each unit of analysis (e.g., individual, classroom, other group of individuals) to enable determination of the effects of the practice. Regardless of whether the study report includes visual or other analyses of data, graphs depicting all relevant dependent variables targeted by the review should be clear enough for reviewers to draw basic conclusions about experimental control using traditional visual analysis techniques (i.e., analysis of mean, level, trend, overlap, consistency of data patterns across phases)."</t>
  </si>
  <si>
    <t>"7.6. The study provides adequate evidence of validity, such as content, construct, criterion (concurrent or predictive), or social validity."</t>
  </si>
  <si>
    <t>"6.4. The study clearly describes assignment to groups, which involves participants (or classrooms, schools, or other unit of analysis) being assigned to groups in one of the following ways: 
(a) randomly; 
(b) nonrandomly, but the comparison groups are matched very closely to the intervention group (e.g., matched on prior test scores, demographics, a propensity score; see Song &amp; Herman, 2010); 
(c) nonrandomly, but techniques are used to measure differences and, if meaningful differences are identified—for example, statistically significant difference, difference greater than 5% of a standard deviation (What Works Clearinghouse, 2011)—to statistically control for any differences between groups on relevant pretest scores or demographic characteristics (e.g., statistically adjust for confounding variable through techniques such as ANCOVA or propensity score analysis); or 
(d) nonrandomly on the basis of a reasonable cutoff point (regression discontinuity design)."</t>
  </si>
  <si>
    <t>% IRR by article</t>
  </si>
  <si>
    <t>=Group</t>
  </si>
  <si>
    <t>=Single Case</t>
  </si>
  <si>
    <t>% IRR by QI:</t>
  </si>
  <si>
    <r>
      <t>A.</t>
    </r>
    <r>
      <rPr>
        <sz val="7"/>
        <color theme="1"/>
        <rFont val="Times New Roman"/>
        <family val="1"/>
      </rPr>
      <t xml:space="preserve">   </t>
    </r>
    <r>
      <rPr>
        <sz val="12"/>
        <color theme="1"/>
        <rFont val="Times New Roman"/>
        <family val="1"/>
      </rPr>
      <t>Independent variable was X, defined as X.</t>
    </r>
  </si>
  <si>
    <r>
      <t>a.</t>
    </r>
    <r>
      <rPr>
        <sz val="7"/>
        <color theme="1"/>
        <rFont val="Times New Roman"/>
        <family val="1"/>
      </rPr>
      <t xml:space="preserve">     </t>
    </r>
    <r>
      <rPr>
        <sz val="12"/>
        <color theme="1"/>
        <rFont val="Times New Roman"/>
        <family val="1"/>
      </rPr>
      <t>Example 1</t>
    </r>
  </si>
  <si>
    <r>
      <t>b.</t>
    </r>
    <r>
      <rPr>
        <sz val="7"/>
        <color theme="1"/>
        <rFont val="Times New Roman"/>
        <family val="1"/>
      </rPr>
      <t xml:space="preserve">     </t>
    </r>
    <r>
      <rPr>
        <sz val="12"/>
        <color theme="1"/>
        <rFont val="Times New Roman"/>
        <family val="1"/>
      </rPr>
      <t>Example 2</t>
    </r>
  </si>
  <si>
    <r>
      <t>c.</t>
    </r>
    <r>
      <rPr>
        <sz val="7"/>
        <color theme="1"/>
        <rFont val="Times New Roman"/>
        <family val="1"/>
      </rPr>
      <t xml:space="preserve">     </t>
    </r>
    <r>
      <rPr>
        <sz val="12"/>
        <color theme="1"/>
        <rFont val="Times New Roman"/>
        <family val="1"/>
      </rPr>
      <t>Example 3</t>
    </r>
  </si>
  <si>
    <t>R1</t>
  </si>
  <si>
    <t>R2</t>
  </si>
  <si>
    <t>Final coding</t>
  </si>
  <si>
    <r>
      <t xml:space="preserve">Council for Exceptional Children (2014)
</t>
    </r>
    <r>
      <rPr>
        <sz val="10"/>
        <color theme="0" tint="-0.34998626667073579"/>
        <rFont val="Arial"/>
        <family val="2"/>
      </rPr>
      <t>Council for Exceptional Children standards for evidence-based practices in special education. Arlington, VA: Council for Exceptional Children.</t>
    </r>
  </si>
  <si>
    <t>"Describing the context and setting of studies is primarily important for evidence-based reviews to determine whether a study falls within the parameters of the review. Therefore, to address QI 1.1, we require only that researchers report the context/setting in sufficient detail to determine whether the study should be included in the review" (p. 223).</t>
  </si>
  <si>
    <t>"Similar to context and setting, QI 2.1 requires that study authors describe characteristics of participants sufficiently to determine whether the study should be included in a review" (p. 223).</t>
  </si>
  <si>
    <t>"QI 4.2 is not applicable if no materials are mentioned and none appears to be needed to implement the practice. The QI is met by merely noting materials used if materials are common, self-explanatory, and appear to be used in a typical manner (e.g., a stopwatch used to time duration of behavior does not need to be described further)" (p. 226).</t>
  </si>
  <si>
    <t>"Implementation of the practice must be under the control of the researcher (QI 6.1). Retrospective studies (e.g., natural experiments) do not meet this QI" (p. 226).</t>
  </si>
  <si>
    <t>"To meet QI 2.2, study authors must describe (a) the disability/risk status of participants and (b) either report how disability/risk status was determined or provide information from which determination of disability/risk status can be inferred. Reporting that participants were identified as having a disability using state or district criteria meets QI 2.2. Reporting that participants have a disability specified by Individuals With Disabilities Education Improvement Act (IDEA) and are served in a special education setting/receiving special education services also meets QI 2.2, as it can be reasonably inferred that participants were identified as having the disability using state/district criteria. Studies that describe participants as having non-specified disabilities, having a specific disability (e.g., autism), or being at risk without providing additional information indicating how the disability/risk status was determined do not meet QI 2.2" (p. 225).</t>
  </si>
  <si>
    <t>"Reporting every detail about a practice is neither feasible nor required to meet QI 4.1. For example, a checklist of critical elements including interventionist actions that enables readers to understand how to implement the essential aspects of the intervention satisfies this QI. Merely naming the practice is unacceptable, although providing one or more citations to publicly available sources appropriately describing the practice is acceptable" (p. 226).</t>
  </si>
  <si>
    <t>"We require that adherence to implementation procedures be directly and reliably assessed and reported (QI 5.1). Typically, this is accomplished through observations using a checklist of critical elements. Because the field has not agreed on a particular level of acceptable adherence (Harn, Parisi, &amp; Stoolmiller, 2013; Johnson &amp; McMaster, 2013), we do not require a specific level of adherence—only that it be assessed and reported" (p. 226).</t>
  </si>
  <si>
    <t>"Similarly, no particular threshold of dosage/exposure must be achieved to address QI 5.2. Rather, dosage or exposure must be assessed and reported, or information from which dosage or exposure can be inferred must be reported. Describing how long intervention sessions lasted or how many days/classes the intervention occurred is acceptable. For single-subject studies, information typically shown on the single-subject graph (indicating for how many days/classes the intervention occurred) and a description of the intervention (how long each intervention session lasted) meet this indicator" (p. 226).</t>
  </si>
  <si>
    <t>"Researchers should ideally (a) specify when, where, and for whom fidelity is assessed and (b) report implementation separately for each level of these variables. However, indicating that fidelity was assessed across relevant elements and reporting aggregate measures of fidelity (e.g., average percentage of critical elements implemented) meet QI 5.3. For example, noting that adherence and dosage were assessed at the beginning, middle, and end of a study for each interventionist and reporting aggregate measures of fidelity are acceptable for a group comparison study involving multiple interventionists and conducted in one setting" (p. 226).</t>
  </si>
  <si>
    <t>"Although detailed information on comparison conditions is desirable, reporting every detail is neither feasible nor required to meet QI 6.2. Reporting information that enables readers to understand the essential aspects of the conditions and instruction involved in comparison condition(s) or baseline/comparison phase(s) satisfies this QI. Merely noting that the comparison conditions were “business as usual” is unacceptable" (p. 226).</t>
  </si>
  <si>
    <t>"When exposure to the intervention is unlikely for comparison groups or during baseline/comparison phases, QI 6.3 is addressed without reporting any additional information. For example, the QI is met automatically in a group comparison study if the comparison group received instruction in a different school or classroom from the treatment group" (p. 226).</t>
  </si>
  <si>
    <t>"Although researchers should ideally report the specific procedures used when randomly assigning participants to groups (e.g., online random number generator), simply reporting that units of analysis were randomly assigned is acceptable to address QI 6.4. Functionally random processes (e.g., school administered lottery) meet this QI (WWC, 2011). With the exception of regression discontinuity designs, some indication of functional equivalence of groups is required when groups are non-randomly assigned. Groups may be matched (e.g., on pretest scores, on a propensity score) or differences between groups on relevant variables can be assessed and, if meaningful differences are identified, controlled for statistically. ... Studies using non-random assignment that report groups are equivalent or comparable without providing details to support the claim do not meet QI 6.4" (p. 226-227)</t>
  </si>
  <si>
    <t>"In single-subject research, experimental effect is demonstrated and QI 6.5 is addressed by providing at least three demonstrations of experimental effects at three different times. Use of commonly accepted designs such as reversal (ABAB), multiple baseline, changing criterion, and alternating treatment address this QI and control for other common threats to validity (QI 6.7). Studies involving AB, ABA, or a two-tiered multiple-baseline (or probe) design are not acceptable for either QI" (p. 227).</t>
  </si>
  <si>
    <t>"An adequate baseline is also critical for internally valid single-subject studies. The purpose of baseline is to predict performance if no intervention was introduced; a sufficient number of baseline points are necessary for a valid prediction. We require three or more baseline data points (see Kratochwill et al., 2013) in baseline phases (initial baseline phases as well as return to baseline or reversal phases) to address QI 6.6, except when fewer are justified due to reasons such as measuring dangerous problem behaviors or zero baseline behaviors with no likelihood of improvement" (p. 227).</t>
  </si>
  <si>
    <t>"Use of commonly accepted designs such as reversal (ABAB), multiple baseline, changing criterion, and alternating treatment address this QI [QI 6.5] and control for other common threats to validity (QI 6.7). Studies involving AB, ABA, or a two-tiered multiple-baseline (or probe) design are not acceptable for either QI. When using a novel singlesubject design, researchers must cite a publicly available source or provide their own justification as to how the design controls for common threats to validity to meet QI 6.7" (p. 227).</t>
  </si>
  <si>
    <t>"Given the lack of evidence linking differential attrition to ESs, we suggest reviewers use a relatively liberal criterion (e.g., ≤10%) for QI 6.9. QI 6.9 is met even when a study exhibits differential attrition exceeding reviewers’ criterion when researchers demonstrate it had no impact (e.g., demonstrating pretest equivalence of groups after attrition) or is controlled for by using intent-to-treat analysis. If attrition rates for groups are not reported and cannot be inferred, QI 6.9 is not met, except when overall attrition is reported and is less than the review team’s criterion for differential attrition" (p. 227).</t>
  </si>
  <si>
    <t>"Although researchers should ideally make the case for the social validity of outcomes in their research report, QI 7.1 is also met when outcomes clearly constitute or are linked to improved quality of life or an important developmental or learning outcome" (p. 227).</t>
  </si>
  <si>
    <t>"To avoid outcome reporting bias (Dwan et al., 2008), researchers must fully report findings for all the analyses and outcomes described in the research report for outcomes relevant to the review (QI 7.3). For example, for a review on the effects of a practice on math outcomes, reporting a p level and an ES for the effect on multiplication fluency but merely noting the analysis on solving word problems was insignificant (without a p value or an ES estimate) would not meet QI 7.3" (p. 227).</t>
  </si>
  <si>
    <t>"QI 7.4 requires the outcome measures be conducted with appropriate timing and frequency. For group comparison studies, outcomes must be measured in reasonable proximity of the intervention. For example, using a pretest measure assessed 3 months before the intervention or a posttest measure assessed 3 months after the intervention poses a serious threat to validity and would not meet QI 7.4. Delays in posttesting are acceptable if done purposefully to investigate long-term effects of the practice. Because at least three data points are necessary to establish a trend, at least three data points must be measured for each phase in a single-subject study to be considered part of a possible demonstration of experimental effect (QI 6.5 requires at least three demonstrations of experimental effects at three different times). As alternating treatment designs do not involve comparisons between phases, to meet QI 7.4, they must involve four repetitions of the alternating sequence (Kratochwill et al., 2013)" (p. 227).</t>
  </si>
  <si>
    <t>"Outcome measures should be both reliable and valid. QI 7.5 is met when any relevant type of reliability is assessed, reported, and shown to be adequate for outcomes relevant to the review. We recommend that reviewers use typical criteria for acceptable reliability (e.g., score reliability coefficient ≥ .80, inter-observer agreement ≥ 80%, kappa ≥ 60%). Study authors must report a specific coefficient or agreement level. Noting that “disagreements were reconciled” or “reliability was found to be acceptable” does not address QI 7.5. QI 7.5 does not apply to extremely low-inference measures. For example, graduation status as reported by the school does not require evidence of reliability when used to measure graduation. ... QIs 7.5 and 7.6 can also be addressed by citing previously published reports. If evidence of reliability or validity is imported from another study, the sample and scores must be similar enough to make generalization to the current study sensible. Adequacy of score and sample comparability can be indicated in the research report or determined by reviewers, which assumes the cited source is publicly available. If reliability or validity is established solely by citing another source that is not publicly available, the QI is not met" (p. 228).</t>
  </si>
  <si>
    <t>"QI 8.1 is met when (a) researchers use statistical analyses generally recognized as appropriate for comparing change in the performance of two or more groups (e.g., t tests, ANOVAs/MANCOVAs, hierarchical linear modeling, structural equation modeling) or (b) atypical procedures are used but justified by researchers. Justification for atypical analytic procedures can be provided through publicly available references. Using analyses with which special education researchers with advanced research training are unfamiliar and that are not explained does not meet this QI" (p. 228).</t>
  </si>
  <si>
    <t>"Reviewers draw their own conclusions about the effects of interventions in single-subject studies using data from graphs provided in the research reports by applying visual analysis procedures (see CEC, 2014). Thus, to meet QI 8.2, researchers must provide a legible and complete graph of data for all participants targeted in the review, on which reviewers can conduct their own visual analysis. Studies (a) with graphs that only display average performance or general trends within each phase (i.e., do not graph each data point separately) or (b) that provide results in tables or text do not meet this QI" (p. 228).</t>
  </si>
  <si>
    <t>"Sufficient information to determine/confirm whether the participants demonstrated the disability(ies) or difficulties addressed is presented."</t>
  </si>
  <si>
    <t>"Appropriate procedures are used to increase the probability that participants were comparable across conditions."</t>
  </si>
  <si>
    <t>Interventionist</t>
  </si>
  <si>
    <t>Intervention description</t>
  </si>
  <si>
    <t>Participant comparability</t>
  </si>
  <si>
    <t>Participant disability</t>
  </si>
  <si>
    <t>Comparison conditions</t>
  </si>
  <si>
    <t>Multiple measures</t>
  </si>
  <si>
    <t>Outcome measure timing</t>
  </si>
  <si>
    <t>Reliability</t>
  </si>
  <si>
    <t>Language</t>
  </si>
  <si>
    <t>Validity</t>
  </si>
  <si>
    <t>Data analysis</t>
  </si>
  <si>
    <t>"8.1. Data analysis techniques are appropriate for comparing change in performance of two or more groups (e.g., t tests, ANOVAs / MANOVAs, ANCOVAs / MANCOVAs, hierarchical linear modeling, structural equation modeling). If atypical procedures are used, the study provides a rationale justifying the data analysis techniques."</t>
  </si>
  <si>
    <t>"8.3. The study reports one or more appropriate effect size statistic (e.g., Cohen’s d, Hedge’s G, Glass’s ∆, η^2) for all outcomes relevant to the review being conducted, even if the outcome is not statistically significant, or provides data from which appropriate effect sizes can be calculated."</t>
  </si>
  <si>
    <t>"Did the research report include not only inferential statistics but also effect size calculations?"</t>
  </si>
  <si>
    <t>Effect size</t>
  </si>
  <si>
    <t>"The nature of services provided in comparison conditions are described and documented."
"Was any documentation of the nature of instruction or series provided in comparison conditions?"</t>
  </si>
  <si>
    <t>"Were results presented in a clear, coherent fashion?"</t>
  </si>
  <si>
    <t>"Sufficient information describing important characteristics of the intervention providers is supplied, and appropriate procedures to increase the probability that intervention providers were comparable across conditions are used."</t>
  </si>
  <si>
    <t>"It may also be useful to present information on assessments involving knowledge of the topic to be taught, knowledge of appropriate pedagogical methods, efficacy measures, and/or attitudinal measures" (p. 156).</t>
  </si>
  <si>
    <t>"Interventions should be clearly described on a number of salient dimensions, including conceptual underpinnings; detailed instructional procedures; teacher actions and language (e.g., modeling, corrective feedback); use of instructional materials (e.g., task difficulty, example selection); and student behaviors (e.g., what students are required to do and say)" (p. 156).</t>
  </si>
  <si>
    <t>"Fidelity of implementation is described and assessed in terms of surface (the expected intervention is implemented) and quality (how well the intervention is implemented) features."</t>
  </si>
  <si>
    <t>"Fidelity of implementation is described and assessed in terms of surface (the expected intervention is implemented) and quality (how well the intervention is implemented) features. ...Observations should take place over the entire course of the study on a regular basis. The research team should include some measure of interobserver reliability. Key features to look for in assessing this criterion are: (a) inclusion of key features of the practice... ; (b) adequate time allocation per day or week for the intervention; and (c) coverage of specified amount of material in the curriculum or teacher guide (when appropriate). ... More sophisticated measures of fidelity require an observer to document not only the occurrence of prescribed steps in the process, but also that the interventionist employed the techniques with quality" (p. 157).</t>
  </si>
  <si>
    <t>"Other factors to assess include possible access to the curriculum/content associated with the experimental group’s intervention, time allocated for instruction, and type of grouping used during instruction" (p. 158).</t>
  </si>
  <si>
    <t>"Multiple measures are used to provide an appropriate balance between measures closely aligned with the intervention and measures of generalized performance."</t>
  </si>
  <si>
    <t>"One of the foremost challenges in crafting a study is selection of measures that are well aligned with the substance and the intervention and yet are sufficiently broad and robust to (a) avoid criticism for “teaching to the test” through the specific intervention, and (b) demonstrate that generalizable skills have been successfully taught. An intervention may have adverse effects or additional benefits that a researcher should attempt to identify by using measures of generalized performance. Multiple measures should be used in a study, as no measure is perfect, and no measure can assess all or even most of the important aspects of performance that an intervention might affect" (p. 158).</t>
  </si>
  <si>
    <t>"Many times, the effects of an intervention are best detected immediately. ... If data collection is delayed, initial intervention effects may fade or subsequent instruction or other uncontrolled events may contaminate results.
Sometimes, however, important intervention effects cannot be detected immediately. ... In cases such as this, researchers should time data collection activities to align with research questions. For some studies, it may be appropriate to collect data at only preand posttest. In many cases, however, researchers should consider collecting data at multiple points across the course of the study, including follow-up measures" (p. 159).</t>
  </si>
  <si>
    <t>"Did the study provide not only internal consistency reliability but also test–retest reliability and interrater reliability (when appropriate) for outcome measures?" (p. 152).  "The bottom line for reliability are coefficient alpha reliabilities of at least .6" (p. 159).
"Ideally, reliability in data collection and scoring should be above .90" (p. 160)
"Researchers should design and carry out data collection activities in a way to minimize these threats to the study’s internal validity" (p. 160)</t>
  </si>
  <si>
    <t>"Effect sizes in the .40 or larger range are often considered minimum levels for educational or clinical significance" (p. 161).</t>
  </si>
  <si>
    <r>
      <t>B.</t>
    </r>
    <r>
      <rPr>
        <sz val="7"/>
        <color theme="1"/>
        <rFont val="Times New Roman"/>
        <family val="1"/>
      </rPr>
      <t xml:space="preserve">    </t>
    </r>
    <r>
      <rPr>
        <sz val="12"/>
        <color theme="1"/>
        <rFont val="Times New Roman"/>
        <family val="1"/>
      </rPr>
      <t>Dependent variables included Y.</t>
    </r>
  </si>
  <si>
    <t xml:space="preserve">"The data analysis techniques chosen are appropriate and linked in an integral fashion to key research questions and hypotheses."
"The researcher should clearly link the unit of analysis chosen to the key statistical analyses."
</t>
  </si>
  <si>
    <t>"Considering the lack of empirical guidance, we suggest reviewers use a liberal criterion for overall attrition (QI 6.8), such as &lt;30% (Gersten et al., 2005). Reviewers should consider the context of the studies reviewed when setting a criterion for attrition (see Amico, 2009; Valentine &amp; McHugh, 2007). ... In the absence of reported attrition, reviewers can sometimes infer attrition rates from the research report [e.g., initial participants vs. degrees of freedom]" (p. 227).</t>
  </si>
  <si>
    <t>"Validity can be assessed in multiple ways, and commonly accepted, uniform standards do not exist for validity. For example, standards for concurrent validity coefficients tend to be lower in the area of writing than for other academic outcomes (e.g., McMaster, Du, &amp; Pétursdóttir, 2009), content validity is typically determined by judgment, and construct validity is defined and examined in multiple ways. QI 7.6 is met by (a) study authors reporting adequate validity coefficients (as determined a priori by the review team) or (b) the outcome adequately representing the content being measured (i.e., content validity; as justified by study authors or as determined by reviewers). Adequate content validity can be assumed when a discrete behavior, whether a microbehavior, such as tying shoes, or a macrobehavior, such as graduating, is measured" (p. 228).</t>
  </si>
  <si>
    <r>
      <t xml:space="preserve">"To meet QI 8.3, researchers must report an appropriate ES statistic (e.g., Cohen’s d, Hedge’s G, Glass’s Δ, η^2) or provide data from which a common ES statistic can be calculated (e.g., group means and standard deviations, </t>
    </r>
    <r>
      <rPr>
        <i/>
        <sz val="10"/>
        <color theme="1"/>
        <rFont val="Arial"/>
        <family val="2"/>
      </rPr>
      <t>t</t>
    </r>
    <r>
      <rPr>
        <sz val="10"/>
        <color theme="1"/>
        <rFont val="Arial"/>
        <family val="2"/>
      </rPr>
      <t xml:space="preserve"> values and sample sizes, F values and degrees of freedom) for each analysis examining the targeted practice’s effect in group comparison studies. QI 8.3 is also met when study authors report atypical ESs but describe and justify their use or cite a publicly available source justifying their use</t>
    </r>
    <r>
      <rPr>
        <sz val="10"/>
        <color theme="1"/>
        <rFont val="Arial"/>
        <family val="2"/>
      </rPr>
      <t>" (p. 228).</t>
    </r>
  </si>
  <si>
    <r>
      <rPr>
        <sz val="10"/>
        <rFont val="Arial"/>
        <family val="2"/>
      </rPr>
      <t>"Researchers should provide a precise description of the independent variable to allow for systematic replication as well as facilitate coding in research syntehses such as meta-analysis" (p. 156).</t>
    </r>
  </si>
  <si>
    <t>"The intervention is clearly described and specified."</t>
  </si>
  <si>
    <t>"Did the research report include actual audio or videotape excerpts that capture the nature of the intervention?" (D)</t>
  </si>
  <si>
    <r>
      <t>"Did the research team assess not only surface features of fidelity implementation (e.g., number of minutes allocated to the intervention or teacher/interventionist following procedures specified), but also examine quality of implementation?"</t>
    </r>
    <r>
      <rPr>
        <sz val="10"/>
        <rFont val="Arial"/>
        <family val="2"/>
      </rPr>
      <t xml:space="preserve"> (D)</t>
    </r>
  </si>
  <si>
    <r>
      <t xml:space="preserve">"Outcomes for capturing the intervention’s effect are measured at the appropriate times."
"Were outcomes for capturing the intervention’s effect measured beyond an immediate posttest?" </t>
    </r>
    <r>
      <rPr>
        <sz val="10"/>
        <rFont val="Arial"/>
        <family val="2"/>
      </rPr>
      <t>(D)</t>
    </r>
  </si>
  <si>
    <r>
      <t>"Evidence of reliability and validity for the outcome measures is provided."
"Adequate interscorer agreement is documented."</t>
    </r>
    <r>
      <rPr>
        <sz val="10"/>
        <rFont val="Arial"/>
        <family val="2"/>
      </rPr>
      <t xml:space="preserve">
"Data collectors and/or scorers are blind to study conditions and equally (un)familiar to examinees across study condition." (D)</t>
    </r>
  </si>
  <si>
    <r>
      <t xml:space="preserve">"Was evidence of the criterion-related validity and construct validity of the measures provided?" </t>
    </r>
    <r>
      <rPr>
        <sz val="10"/>
        <rFont val="Arial"/>
        <family val="2"/>
      </rPr>
      <t>(D)</t>
    </r>
  </si>
  <si>
    <r>
      <rPr>
        <sz val="10"/>
        <rFont val="Arial"/>
        <family val="2"/>
      </rPr>
      <t>"...so that readers can understand the type of individual who may be capable of adminstering the intervention... Relevant characteristics may include age, sex, race, educational background, prior experience with related interventions, professional experience, and number of children with and without disabilities in the family (for parents)" (p. 156).</t>
    </r>
  </si>
  <si>
    <r>
      <t xml:space="preserve">"...researchers should also describe, assess, and document implementation in comparison </t>
    </r>
    <r>
      <rPr>
        <sz val="10"/>
        <rFont val="Arial"/>
        <family val="2"/>
      </rPr>
      <t>groups.  At a minimum, researchers should examine comparison groups to determine what instructional events are occurring, what texts are being used, and what professional development and support is provided to teachers" (p. 158).</t>
    </r>
  </si>
  <si>
    <t>"Statistical analyses are accompanied with presentation of effect sizes. Merely cataloguing every possible analysis that can be done is unacceptable. A brief rationale for major analyses and for selected secondary analyses is critical" (p. 161).</t>
  </si>
  <si>
    <t>"...random assignment of participants to study conditions does not guarantee equivalent study groups on key characteristics of the participants. ...matching participants on a salient variable(s) and randomly assigning one member of each pair to a treatment condition, or a stratified assignment procedure to study conditions is often preferred" (p. 155).</t>
  </si>
  <si>
    <t>"We require that (a) the role of the interventionist is noted or can be reasonably inferred and (b) interventionists are described so it can be determined whether the study should be included in the review (QI 3.1). ... To meet the latter condition for a review of the effectiveness of a practice for secondary students with learning disabilities delivered by paraprofessionals, reviewers must be able to tell whether interventionists were paraprofessionals. If a review is not specific to a population of interventionists, the latter condition does not apply" (p. 225).</t>
  </si>
  <si>
    <t xml:space="preserve">"Differential attrition among intervention groups or severe overall attrition is documented."
</t>
  </si>
  <si>
    <t>"Researchers should document overall attrition of participants and ensure that attrition rates between the intervention and comparison groups were not substantially different" (p. 155).</t>
  </si>
  <si>
    <t xml:space="preserve">"Is overall attrition less than 30%?" (p. 152).  </t>
  </si>
  <si>
    <t xml:space="preserve">(Kratochwill et al., 2013, p. 35) "...guidelines for estimating ESs in SCDs. First, [if] the outcome measures are already in a common metric (such as proportions or rates), these may be preferred to the existing standardized ES estimators. Second, if only one standardized ES estimate is to be chosen, the regression-based estimators are best justified from technical and practical points of view given the fit with visual-analysis logic. Third, we strongly recommend conducting sensitivity analyses. ... Fourth, summaries across cases within studies and across studies (e.g., mean and standard deviation of ESs) can be computed when the estimators are in a common metric, either by nature (e.g., proportions) or through standardization. Lacking appropriate standard errors to use with the usual inverse–variance weighting, one might report either unweighted estimators or estimators weighted by a function of either the number of cases within studies or the number of time points within cases..." </t>
  </si>
  <si>
    <t xml:space="preserve">(Kratochwill et al., 2010, p. 16) "Documenting the consistency of level, trend, and variability within each phase 
• Documenting the immediacy of the effect, the proportion of overlap, the consistency of the data across phases in order to demonstrate an intervention effect,  and comparing the observed and projected patterns of the outcome variable 
• Examining external factors and anomalies (e.g., a sudden change of level within a phase)."
(Kratochwill et al., 2010, p. 17) "To assess the effects within SCDs, six features are used to examine within- and between-phase data patterns: (1.) level, (2.) trend, (3.) variability, (4.) immediacy of the effect, (5.) overlap, and (6.) consistency of data patterns across similar phases."  </t>
  </si>
  <si>
    <t xml:space="preserve">(Lane, Bruhn, Crnobori, &amp; Sewell, 2009, p.352) "each DV needed to be defined including examples and nonexamples." This is not required to meet this QI, but encouraged. -KLL 3/5/15 </t>
  </si>
  <si>
    <t xml:space="preserve">(Tankersley, Cook, &amp; Cook, 2008, p. 540)  To meet the social validity QI, evidence must be provided that the IV is practical and cost effective, or the authors discuss how the change in DV met the needs of the subject(s).
(Tankersley, Cook, &amp; Cook, 2008).  "typical teachers implemented within their own classroom for multiple sessions and therefor meet this criterion" </t>
  </si>
  <si>
    <t>(Lane, Bruhn, Crnobori, &amp; Sewell, 2009, p. 355) "First, the DV needed to be socially important.  Second, changes in the DV had to be socially important, which was defined as "demonstration that the intervention produced an effect that met the defined, clinical need" (Horner et al., p. 172).  We further operationalized this component as present if (a) a functional relation was present between the intervention being introduced and changes in the DV or (b) the study included a measure of SV with data that suggested the rater viewed the intervention as producing a meaningful change."
(Lane, Kalbeg, &amp; Shepcaro, 2009, p. 336) "many studies may be indeed cost-effective in the sense that the benefits out weight the costs (e.g., time, resources), even though cost-effectiveness is not computed or discussed explicitly. One could argue that a practice's cost-effectiveness could be assessed indirectly by looking at social validity or treatment integrity data"
(Lane, Kalbeg, &amp; Shepcaro, 2009) cost effective must be stated; can be considered practical if the study was conducted in a typical setting with typical intervention agents and materials typically found in the given setting; If the intervention is implemented with high fidelity (80% or better) , the intervention is practical and cost effective with respect to time, materials, and other resources; use is a behavioral marker for TI (Gresham  &amp; Lopez, 1996) which is a reflection of SV. If the intervention agent thought the intervention was "too costly" (e.g., time, materials, personnel, etc), they would not implement. OR SV ratings report high feasibility (practical) either by rating scale or narrative comments</t>
  </si>
  <si>
    <t>DV is socially important
Change in DV is socially important
IV is practical and cost effective
Use in typical contexts</t>
  </si>
  <si>
    <t>The dependent variable is socially important.
The magnitude of change in the dependent variable resulting from the intervention is socially important.
Implementation of the independent variable is practical and cost effective.
Social validity is enhanced by implementation of the independent variable over extended time periods, by typical intervention agents, in typical physical and social contexts.</t>
  </si>
  <si>
    <t xml:space="preserve">
"Demonstration that the intervention produced an effect that met the defined, clinical need" (p. 172).
"Demonstration that typical intervention agents (a) report procedures to be acceptable, (b) report the procedures to be feasible within available resources, (c) report the procedure to be effective, and (d) choose to continue use of the intervention procedures after formal support/expectation of use is removed" (p. 172)</t>
  </si>
  <si>
    <t>[topic] Inclusion Criteria</t>
  </si>
  <si>
    <t>"...move beyond school district-provided labels. Informing readers that students met the state criteria for identifying students as developmentally delayed provides little information on the type or extent of disability a student may have. Researchers need to provide a definition of the relevant disability(ies) or difficulties and then include assessment results documenting that the individuals included in the study met the requirements of the definition. ...link their definitions to those in the current literature" (p. 154).
Additional info may include comorbidity, demographics, academic assessments (with ESs), % receiving subsidized lunch. "...group difference on salient variables must also be presented" (p. 155).</t>
  </si>
  <si>
    <t>"If specific training or qualifications are required to implement a practice appropriately, they must be noted and interventionists must have achieved them (QI 3.2). Describing training and noting that it was delivered to/ completed by interventionists are acceptable. ...QI 3.2 is still met if (a) study authors note that no training or qualifications were required or (b) reviewers consider the intervention can be reasonably implemented without special training/ qualifications" (p. 226).</t>
  </si>
  <si>
    <t>"Make sure imp fid was not assessed selectively (e.g., if only assessed at the beginning, adaptations made to the intervention later wouldn't be detected).  Virtually any mention of assessing imp fid at different times would suffice... Authors do not have to report a measure of fid for each condition. So long as they indicate fid was assessed across variables relevant to the study (e.g., conditions, participants, interventionists), they're fine. The QI would clearly not be met by just reporting an overall level of fid and not mentioning whether/how imp fid was collected across time, participants, interventionists" (B. Cook, personal communication, March 14, 2015).</t>
  </si>
  <si>
    <r>
      <t>E.</t>
    </r>
    <r>
      <rPr>
        <sz val="7"/>
        <color theme="1"/>
        <rFont val="Times New Roman"/>
        <family val="1"/>
      </rPr>
      <t xml:space="preserve">    </t>
    </r>
    <r>
      <rPr>
        <sz val="12"/>
        <color theme="1"/>
        <rFont val="Times New Roman"/>
        <family val="1"/>
      </rPr>
      <t>Article was published in a peer-reviewed journal in English [between and including YYYY and YYYY].</t>
    </r>
  </si>
  <si>
    <t>80% Weighted</t>
  </si>
  <si>
    <t>Absolute</t>
  </si>
  <si>
    <r>
      <rPr>
        <b/>
        <sz val="12"/>
        <color theme="1"/>
        <rFont val="Calibri"/>
        <family val="2"/>
        <scheme val="minor"/>
      </rPr>
      <t>Interrater Agreement</t>
    </r>
    <r>
      <rPr>
        <sz val="12"/>
        <color theme="1"/>
        <rFont val="Calibri"/>
        <family val="2"/>
        <scheme val="minor"/>
      </rPr>
      <t xml:space="preserve">     0 or 2 = agreement     1 = disagreement     </t>
    </r>
  </si>
  <si>
    <t>% of studies meeting
QI component:</t>
  </si>
  <si>
    <t>Mean IRR</t>
  </si>
  <si>
    <r>
      <rPr>
        <b/>
        <sz val="12"/>
        <color theme="0"/>
        <rFont val="Calibri"/>
        <family val="2"/>
        <scheme val="minor"/>
      </rPr>
      <t>Final Coding</t>
    </r>
    <r>
      <rPr>
        <sz val="12"/>
        <color theme="0"/>
        <rFont val="Calibri"/>
        <family val="2"/>
        <scheme val="minor"/>
      </rPr>
      <t xml:space="preserve">     0 = QI not present     1 = QI met</t>
    </r>
  </si>
  <si>
    <t>No. of QIs Met by Coding Method</t>
  </si>
  <si>
    <t>Sum</t>
  </si>
  <si>
    <t>Group Studies</t>
  </si>
  <si>
    <t>Single-Case Design</t>
  </si>
  <si>
    <t>N</t>
  </si>
  <si>
    <t>Randomized</t>
  </si>
  <si>
    <t>Non-Randomized</t>
  </si>
  <si>
    <t>Evidence-Based Practice</t>
  </si>
  <si>
    <t>Potentially Evidence-Based Practice</t>
  </si>
  <si>
    <t>One group randomized study?</t>
  </si>
  <si>
    <t>Two or three group non-randomized studies?</t>
  </si>
  <si>
    <t>Two to four single-case studies?</t>
  </si>
  <si>
    <t>One group non-randomized and one single-case study?</t>
  </si>
  <si>
    <t>2 group randomized with 60+ participants?</t>
  </si>
  <si>
    <t>4 group non-randomized with 120+ participants?</t>
  </si>
  <si>
    <t>5 single-case with 20+ participants?</t>
  </si>
  <si>
    <t>1 group randomized with 30+ and 3 single-case with 10+ participants?</t>
  </si>
  <si>
    <t>2 group non-randomized with 60+ and 3 single-case with 10+ participants?</t>
  </si>
  <si>
    <t>Neutral/Mixed</t>
  </si>
  <si>
    <t>Negative</t>
  </si>
  <si>
    <t>Positive</t>
  </si>
  <si>
    <t>*group effect size (WWC: d ≥ 0.25 = pos, ≤ -0.25 = neg, neutral/mix -0.25 &lt; d &lt; 0.25) or single-case (3+ cases: 75% therapeutic = pos, 75% countertherapeutic = neg, &lt;75% = mix)</t>
  </si>
  <si>
    <t>No studies can have negative effects and the ratio of positive to neutral/mixed effects must be 3:1 or greater.</t>
  </si>
  <si>
    <t>If 6.5 = 0, functional relation not established, can't be considered for EBP eval.</t>
  </si>
  <si>
    <r>
      <t>"5.3. As appropriate, the study assesses and reports implementation fidelity (a) regularly throughout implementation of the intervention (e.g., beginning, middle, end of the intervention period), and (b) for each interventionist, each setting, and each participant or other unit of analysis. If either adherence or dosage is assessed and reported, this item applies to the type of fidelity assessed.</t>
    </r>
    <r>
      <rPr>
        <sz val="10"/>
        <color theme="3" tint="-0.249977111117893"/>
        <rFont val="Arial"/>
        <family val="2"/>
      </rPr>
      <t xml:space="preserve"> </t>
    </r>
    <r>
      <rPr>
        <b/>
        <sz val="10"/>
        <rFont val="Arial"/>
        <family val="2"/>
      </rPr>
      <t>If neither adherence nor dosage is assessed and reported, this item is not applicable."</t>
    </r>
  </si>
  <si>
    <t>by component</t>
  </si>
  <si>
    <t>by article</t>
  </si>
  <si>
    <t>Date</t>
  </si>
  <si>
    <t>Article</t>
  </si>
  <si>
    <t>Discussion</t>
  </si>
  <si>
    <t>Decision</t>
  </si>
  <si>
    <t>"Providing a description of the measure and the process of administering/conducting the measure (or a reference to a publicly available source that describes the measure and its administration) in sufficient detail so that the reader could reasonably replicate the measurement procedure is necessary to meet QI 7.2. Merely mentioning the construct measured (e.g., spelling performance) without specifying the measure and its administration does not meet this QI" (p. 227).</t>
  </si>
  <si>
    <t>Systematic Literature Review Steps</t>
  </si>
  <si>
    <t>eSearch</t>
  </si>
  <si>
    <t>Determine inclusion criteria</t>
  </si>
  <si>
    <t>Determine databases to eSearch</t>
  </si>
  <si>
    <t>Determine search terms including Boolean operators (e.g., AND, OR, NOT, NEAR, *)</t>
  </si>
  <si>
    <t>Read titles and abstracts (interrater agreement = 85% or higher; goal is 90% but nothing lower than 85%)</t>
  </si>
  <si>
    <t>Read full articles</t>
  </si>
  <si>
    <t>Hand search</t>
  </si>
  <si>
    <t>Hand search all journals where included articles appeared, starting with the year the first article was published (or 1982 when treatment integrity 'came on the scene,' or other justifiable start date such as legal mandates).  If the number of journals to hand search is unfeasible, consider journals where two or more included articles appeared.</t>
  </si>
  <si>
    <t>Ancestral search</t>
  </si>
  <si>
    <t>In press</t>
  </si>
  <si>
    <t>Contact the corresponding authors and journal editors of the final included articles to ask about any recent or in press studies the above searches might not have been able to find.</t>
  </si>
  <si>
    <t>Example template</t>
  </si>
  <si>
    <t>Mark as “A” to indicate it is an alternate article of relevance or possible good background article for citing.  For example, an older literature review would not be an experimental study, but it would contain useful information and should be ancestral searched.</t>
  </si>
  <si>
    <t>Sapphire = single case designs</t>
  </si>
  <si>
    <r>
      <t xml:space="preserve">Search introduction, discussion, and reference sections of all included studies.  Also search other literature reviews and meta-analyses of the strategy/intervention that were not included (coded as "A").
</t>
    </r>
    <r>
      <rPr>
        <i/>
        <sz val="12"/>
        <color theme="8"/>
        <rFont val="Times New Roman"/>
        <family val="1"/>
      </rPr>
      <t xml:space="preserve">Note. </t>
    </r>
    <r>
      <rPr>
        <sz val="12"/>
        <color theme="8"/>
        <rFont val="Times New Roman"/>
        <family val="1"/>
      </rPr>
      <t>Steps 2 and 3 can be swapped, there are pros and cons to doing either first.</t>
    </r>
  </si>
  <si>
    <r>
      <t>C.</t>
    </r>
    <r>
      <rPr>
        <sz val="7"/>
        <color theme="1"/>
        <rFont val="Times New Roman"/>
        <family val="1"/>
      </rPr>
      <t xml:space="preserve">    </t>
    </r>
    <r>
      <rPr>
        <sz val="12"/>
        <color theme="1"/>
        <rFont val="Times New Roman"/>
        <family val="1"/>
      </rPr>
      <t xml:space="preserve">Participants were </t>
    </r>
    <r>
      <rPr>
        <sz val="12"/>
        <color rgb="FFFF0000"/>
        <rFont val="Times New Roman"/>
        <family val="1"/>
      </rPr>
      <t>school-age youth from grades preK-12</t>
    </r>
    <r>
      <rPr>
        <sz val="12"/>
        <color theme="1"/>
        <rFont val="Times New Roman"/>
        <family val="1"/>
      </rPr>
      <t>.</t>
    </r>
  </si>
  <si>
    <r>
      <t xml:space="preserve">D.  Intervention took place in </t>
    </r>
    <r>
      <rPr>
        <sz val="12"/>
        <color rgb="FFFF0000"/>
        <rFont val="Times New Roman"/>
        <family val="1"/>
      </rPr>
      <t>a traditional school</t>
    </r>
    <r>
      <rPr>
        <sz val="12"/>
        <color theme="1"/>
        <rFont val="Times New Roman"/>
        <family val="1"/>
      </rPr>
      <t xml:space="preserve"> setting.  Studies conducted in residential treatment centers, home settings, or clinics resembling classroom settings were excluded along with those using discrete trial training, as they were highly controlled settings, varying substantially from traditional school settings.</t>
    </r>
  </si>
  <si>
    <r>
      <t>E.</t>
    </r>
    <r>
      <rPr>
        <sz val="7"/>
        <color theme="1"/>
        <rFont val="Times New Roman"/>
        <family val="1"/>
      </rPr>
      <t xml:space="preserve">   </t>
    </r>
    <r>
      <rPr>
        <sz val="12"/>
        <color theme="1"/>
        <rFont val="Times New Roman"/>
        <family val="1"/>
      </rPr>
      <t>Study followed an experimental design: single case or group.  For any non-experimental study meeting other criteria (e.g., case study, descriptive study), mark as “A” to indicate it is an alternate article of relevance or possible good background article for citing.</t>
    </r>
  </si>
  <si>
    <t>Quality indicator</t>
  </si>
  <si>
    <t>Intellectual disability paired with an IQ score is enough, even if the IQ test is not named, because there are very few IQ tests and all are valid and reliable (as apposed to the great variability of reading assessments).
"Diagnosis of…" is not enough.
Also, e.g. items like "teacher nomination" need additional, non-vague details.</t>
  </si>
  <si>
    <t>One or more background variables (as relevant to the purpose of the review).</t>
  </si>
  <si>
    <t>If the study author is the interventionist and designed the intervention, this QI is met (e.g., self-trained by virtue of designing).</t>
  </si>
  <si>
    <t>Direct observation components, TI checklist.  If a script is used, must say was followed word for word (or similar use of quantifiable levels).</t>
  </si>
  <si>
    <t>If 5.1 is present, dosage is described somewhere (but not necessarily reported via a checklist), and graph is present, then QI 5.2 is met.</t>
  </si>
  <si>
    <t>Without TI reported, cannot have internal validity.  If 5.1 = 0 then 6.1 and 6.7 = 0.</t>
  </si>
  <si>
    <r>
      <t xml:space="preserve">Key word is </t>
    </r>
    <r>
      <rPr>
        <i/>
        <sz val="10"/>
        <color theme="1"/>
        <rFont val="Arial"/>
        <family val="2"/>
      </rPr>
      <t>describes</t>
    </r>
    <r>
      <rPr>
        <sz val="10"/>
        <color theme="1"/>
        <rFont val="Arial"/>
        <family val="2"/>
      </rPr>
      <t>, so okay if no TI.</t>
    </r>
  </si>
  <si>
    <t>TI checklist not needed, but somehow needs to be explicitly stated, especially during withdrawal.</t>
  </si>
  <si>
    <r>
      <t xml:space="preserve">This refers to design only, not whether every participant responded to the intervention. Did the design provide for the </t>
    </r>
    <r>
      <rPr>
        <i/>
        <sz val="10"/>
        <color theme="1"/>
        <rFont val="Arial"/>
        <family val="2"/>
      </rPr>
      <t>possibility</t>
    </r>
    <r>
      <rPr>
        <sz val="10"/>
        <color theme="1"/>
        <rFont val="Arial"/>
        <family val="2"/>
      </rPr>
      <t xml:space="preserve"> of 3 demonstrations of experimental effects?</t>
    </r>
  </si>
  <si>
    <t>If the study was not optional (students had no choice to withdraw or not), this QI is NA.</t>
  </si>
  <si>
    <t>Reporting the average is okay, or if the range is below 80% but the average is 80% or higher, that's okay. As long as the low end of the range is not below 60% (or as otherwise agreed upon by the author research team conducting the systematic literature review).</t>
  </si>
  <si>
    <t>Systematic visual comparison of responding within and across conditions of a study; level, trend, and variability; "(a) immediacy of effects following the onset and/or withdrawal of the interven-tion, (b) the proportion of data points in adjacent phases that overlap in level; (c) the magnitude of changes in the dependent variable, and (d) the con-sistency of data patterns across multiple presenta-tions of intervention and nonintervention conditions. ... Demonstration of a functional relationship is compromised when(a) there is a long latency between the manipulation of the IV and change in the DV, (b) mean changes across conditions are small and/or similar to changes within conditions, and (c) trends do not conform to those predicted following the introduction of the manipulation of the IV" (p. 171).</t>
  </si>
  <si>
    <t>Revisit average requirements per phase per behavior per participant.</t>
  </si>
  <si>
    <t>We believe ideally, authors would also state how primary and secondary (IOA) intervenion data collectors were trained and what percentage of agreement was reached.</t>
  </si>
  <si>
    <t>Our clarification</t>
  </si>
  <si>
    <t>Don't need "how many windows," but the study should at least describe who the people are in the room.</t>
  </si>
  <si>
    <t>At least one demographic element needs to be described.</t>
  </si>
  <si>
    <t>We note that if the systematic literature review research team excludes non-targeted populations frp, multi-baseline designs (i.e., some tiers but not others in a MBL), it may be a known limitation of the literature review as there could be a loss of replication which may impact internal and external validity for the article.</t>
  </si>
  <si>
    <t>Without trend or with a contratherapuetic trend, we say go with 3 as the lower limit -- a minimum of three points, unless there is a clear, immediate change in level supported with 2 data points and provided the data are either stable or in a contratherapeutic trend.</t>
  </si>
  <si>
    <t>We believe absence of treatment integrity threatens internal validity. Need to have appropriate design AND TI reported.</t>
  </si>
  <si>
    <r>
      <t xml:space="preserve">(Montague &amp; Dietz, 2009, p. 299) "The question remains as to whether researchers can be considered 'typical' intervention agents."  </t>
    </r>
    <r>
      <rPr>
        <sz val="10"/>
        <color rgb="FF7030A0"/>
        <rFont val="Arial"/>
        <family val="2"/>
      </rPr>
      <t>We say yes, researchers can be considered 'typical' intervention agents.</t>
    </r>
  </si>
  <si>
    <t>A pre-intervention SV questionaire is sufficient, or if a strong case is made for social significance in the introduction (e.g., there is a strong rationale and the intervention worked).  The introduction can establish the social validity of the dependent variable (the social significance of the goal). If there is a measure of SV, score yes. If we can infer a meaningful change, score yes and note why. A meaningful change is defined as: "a functional relation between the introduction of a variable and change in the target behavior (e.g., reduction in challenging behavior)."</t>
  </si>
  <si>
    <t>Study provides a logical explanation of the match between the dependent variable and data measurement system (e.g., whole interval, partial interval, duration, latency... and why).  This QI is met if you could measure the same behavior using the same recording system.</t>
  </si>
  <si>
    <r>
      <t xml:space="preserve">RULE: Must meet all three of the above criteria to be internally valid, to be considered as POSSIBLY having external validity. External validity is "possible" if there are 3 replications and internal validity is established. </t>
    </r>
    <r>
      <rPr>
        <b/>
        <sz val="10"/>
        <color rgb="FF7030A0"/>
        <rFont val="Arial"/>
        <family val="2"/>
      </rPr>
      <t>CITATION?</t>
    </r>
    <r>
      <rPr>
        <sz val="10"/>
        <color theme="0" tint="-0.34998626667073579"/>
        <rFont val="Arial"/>
        <family val="2"/>
      </rPr>
      <t xml:space="preserve">
"We interpreted this to mean that utilizing multiple participants, settings, or (rather than and) behaviors satisfies this criterion" (Tankersley, Cook, &amp; Cook, 2008. p. 548)</t>
    </r>
  </si>
  <si>
    <r>
      <t xml:space="preserve">Cook et al. (2015)
</t>
    </r>
    <r>
      <rPr>
        <sz val="10"/>
        <color theme="0" tint="-0.34998626667073579"/>
        <rFont val="Arial"/>
        <family val="2"/>
      </rPr>
      <t xml:space="preserve">CEC’s standards for classifying the evidence base of practices in special education. </t>
    </r>
    <r>
      <rPr>
        <i/>
        <sz val="10"/>
        <color theme="0" tint="-0.34998626667073579"/>
        <rFont val="Arial"/>
        <family val="2"/>
      </rPr>
      <t>Remedial and Special Education, 36</t>
    </r>
    <r>
      <rPr>
        <sz val="10"/>
        <color theme="0" tint="-0.34998626667073579"/>
        <rFont val="Arial"/>
        <family val="2"/>
      </rPr>
      <t xml:space="preserve">, 220-234. </t>
    </r>
    <r>
      <rPr>
        <sz val="10"/>
        <rFont val="Arial"/>
        <family val="2"/>
      </rPr>
      <t xml:space="preserve">
</t>
    </r>
  </si>
  <si>
    <r>
      <t xml:space="preserve">Horner et al. (2005)
</t>
    </r>
    <r>
      <rPr>
        <sz val="10"/>
        <color theme="0" tint="-0.34998626667073579"/>
        <rFont val="Arial"/>
        <family val="2"/>
      </rPr>
      <t xml:space="preserve">The use of single-subject research to identify evidence-based practice in special education. </t>
    </r>
    <r>
      <rPr>
        <i/>
        <sz val="10"/>
        <color theme="0" tint="-0.34998626667073579"/>
        <rFont val="Arial"/>
        <family val="2"/>
      </rPr>
      <t>Exceptional Children, 71</t>
    </r>
    <r>
      <rPr>
        <sz val="10"/>
        <color theme="0" tint="-0.34998626667073579"/>
        <rFont val="Arial"/>
        <family val="2"/>
      </rPr>
      <t>, 165-179.</t>
    </r>
  </si>
  <si>
    <r>
      <t xml:space="preserve">Gersten et al. (2005)
</t>
    </r>
    <r>
      <rPr>
        <sz val="10"/>
        <color theme="0" tint="-0.34998626667073579"/>
        <rFont val="Arial"/>
        <family val="2"/>
      </rPr>
      <t xml:space="preserve">Quality indicators for group experimental and quasi-experimental research in special education. </t>
    </r>
    <r>
      <rPr>
        <i/>
        <sz val="10"/>
        <color theme="0" tint="-0.34998626667073579"/>
        <rFont val="Arial"/>
        <family val="2"/>
      </rPr>
      <t>Exceptional Children, 71</t>
    </r>
    <r>
      <rPr>
        <sz val="10"/>
        <color theme="0" tint="-0.34998626667073579"/>
        <rFont val="Arial"/>
        <family val="2"/>
      </rPr>
      <t>, 149-164.</t>
    </r>
  </si>
  <si>
    <r>
      <t xml:space="preserve">(Lane, Bruhn, Crnobori, &amp; Sewell, 2009, p. 355) "The authors did not need to discuss each element (level, trend, variability) in text provided that (a) the study included a graph with individual student level data that allowed the reader to examine the level, trend, and variability and (b) the graph suggested a functional relation between the introduction of the IV and corresponding changes in the DV." 
(Tankersley, Cook &amp; Cook, 2008, p. 538) state that level, trend, and variability must be stated in text; " "interpretation" of these elements and the "integration" of results as determining whether a functional relationship exists, suggesting that the responsibility of documentation falls to the researchers" 
</t>
    </r>
    <r>
      <rPr>
        <sz val="10"/>
        <color rgb="FF7030A0"/>
        <rFont val="Arial"/>
        <family val="2"/>
      </rPr>
      <t>We believe if a graph is displayed with individual participant level data and the reader can examine level, trend, and variability, this QI is met (the authors do not need to discuss each component in text).</t>
    </r>
  </si>
  <si>
    <r>
      <rPr>
        <i/>
        <sz val="10"/>
        <rFont val="Arial"/>
        <family val="2"/>
      </rPr>
      <t xml:space="preserve">Source: </t>
    </r>
    <r>
      <rPr>
        <sz val="10"/>
        <rFont val="Arial"/>
        <family val="2"/>
      </rPr>
      <t xml:space="preserve">Sreckovic, M. A., Common, E. A., Knowles, M. M., &amp; Lane, K. L. (2014). A review of self-regulated strategy development for writing for students with EBD. </t>
    </r>
    <r>
      <rPr>
        <i/>
        <sz val="12"/>
        <color theme="1"/>
        <rFont val="Calibri"/>
        <family val="2"/>
        <scheme val="minor"/>
      </rPr>
      <t>Behavioral Disorders, 39</t>
    </r>
    <r>
      <rPr>
        <sz val="10"/>
        <rFont val="Arial"/>
        <family val="2"/>
      </rPr>
      <t xml:space="preserve">, 56-77. </t>
    </r>
  </si>
  <si>
    <t>Participants/Cases and Effects*</t>
  </si>
  <si>
    <r>
      <t xml:space="preserve">Evidence-Based Practice Categorization          </t>
    </r>
    <r>
      <rPr>
        <b/>
        <sz val="10"/>
        <rFont val="Arial"/>
        <family val="2"/>
      </rPr>
      <t>0 = no, 1 = yes</t>
    </r>
  </si>
  <si>
    <r>
      <rPr>
        <i/>
        <sz val="10"/>
        <rFont val="Arial"/>
        <family val="2"/>
      </rPr>
      <t>N</t>
    </r>
    <r>
      <rPr>
        <sz val="10"/>
        <rFont val="Arial"/>
        <family val="2"/>
      </rPr>
      <t xml:space="preserve"> 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</si>
</sst>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
  </numFmts>
  <fonts count="49"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0"/>
      <name val="Calibri"/>
      <family val="2"/>
      <scheme val="minor"/>
    </font>
    <font>
      <sz val="10"/>
      <name val="Arial"/>
      <family val="2"/>
    </font>
    <font>
      <u/>
      <sz val="10"/>
      <color theme="10"/>
      <name val="Arial"/>
      <family val="2"/>
    </font>
    <font>
      <u/>
      <sz val="10"/>
      <color theme="11"/>
      <name val="Arial"/>
      <family val="2"/>
    </font>
    <font>
      <sz val="12"/>
      <name val="Calibri"/>
      <family val="2"/>
      <scheme val="minor"/>
    </font>
    <font>
      <sz val="10"/>
      <color rgb="FF000000"/>
      <name val="Arial"/>
      <family val="2"/>
    </font>
    <font>
      <sz val="10"/>
      <color theme="1"/>
      <name val="Arial"/>
      <family val="2"/>
    </font>
    <font>
      <b/>
      <sz val="20"/>
      <name val="Arial"/>
      <family val="2"/>
    </font>
    <font>
      <sz val="10"/>
      <color rgb="FFFF0000"/>
      <name val="Arial"/>
      <family val="2"/>
    </font>
    <font>
      <i/>
      <sz val="10"/>
      <name val="Arial"/>
      <family val="2"/>
    </font>
    <font>
      <b/>
      <sz val="20"/>
      <color theme="1"/>
      <name val="Arial"/>
      <family val="2"/>
    </font>
    <font>
      <sz val="8"/>
      <name val="Arial"/>
      <family val="2"/>
    </font>
    <font>
      <sz val="26"/>
      <color theme="0"/>
      <name val="Calibri"/>
      <family val="2"/>
      <scheme val="minor"/>
    </font>
    <font>
      <b/>
      <sz val="12"/>
      <color theme="4"/>
      <name val="Calibri"/>
      <family val="2"/>
      <scheme val="minor"/>
    </font>
    <font>
      <sz val="12"/>
      <color theme="1"/>
      <name val="Times New Roman"/>
      <family val="1"/>
    </font>
    <font>
      <sz val="7"/>
      <color theme="1"/>
      <name val="Times New Roman"/>
      <family val="1"/>
    </font>
    <font>
      <sz val="9"/>
      <color indexed="81"/>
      <name val="Arial"/>
      <family val="2"/>
    </font>
    <font>
      <b/>
      <sz val="9"/>
      <color indexed="81"/>
      <name val="Arial"/>
      <family val="2"/>
    </font>
    <font>
      <sz val="10"/>
      <color theme="0" tint="-0.34998626667073579"/>
      <name val="Arial"/>
      <family val="2"/>
    </font>
    <font>
      <b/>
      <sz val="10"/>
      <name val="Arial"/>
      <family val="2"/>
    </font>
    <font>
      <sz val="12"/>
      <color rgb="FF000000"/>
      <name val="Calibri"/>
      <family val="2"/>
    </font>
    <font>
      <i/>
      <sz val="10"/>
      <color theme="0" tint="-0.34998626667073579"/>
      <name val="Arial"/>
      <family val="2"/>
    </font>
    <font>
      <i/>
      <sz val="10"/>
      <color theme="1"/>
      <name val="Arial"/>
      <family val="2"/>
    </font>
    <font>
      <sz val="10"/>
      <color rgb="FF7030A0"/>
      <name val="Arial"/>
      <family val="2"/>
    </font>
    <font>
      <b/>
      <sz val="12"/>
      <color theme="1"/>
      <name val="Calibri"/>
      <family val="2"/>
      <scheme val="minor"/>
    </font>
    <font>
      <b/>
      <sz val="10"/>
      <color theme="0"/>
      <name val="Arial"/>
      <family val="2"/>
    </font>
    <font>
      <sz val="10"/>
      <color theme="1" tint="0.499984740745262"/>
      <name val="Arial"/>
      <family val="2"/>
    </font>
    <font>
      <sz val="9"/>
      <color theme="0" tint="-0.34998626667073579"/>
      <name val="Arial"/>
      <family val="2"/>
    </font>
    <font>
      <sz val="10"/>
      <color theme="0"/>
      <name val="Arial"/>
      <family val="2"/>
    </font>
    <font>
      <sz val="10"/>
      <color theme="3" tint="-0.249977111117893"/>
      <name val="Arial"/>
      <family val="2"/>
    </font>
    <font>
      <b/>
      <sz val="15"/>
      <color theme="3"/>
      <name val="Calibri"/>
      <family val="2"/>
      <scheme val="minor"/>
    </font>
    <font>
      <i/>
      <sz val="12"/>
      <color rgb="FF7F7F7F"/>
      <name val="Calibri"/>
      <family val="2"/>
      <scheme val="minor"/>
    </font>
    <font>
      <i/>
      <sz val="12"/>
      <color theme="1"/>
      <name val="Calibri"/>
      <family val="2"/>
      <scheme val="minor"/>
    </font>
    <font>
      <b/>
      <sz val="12"/>
      <color theme="4"/>
      <name val="Times New Roman"/>
      <family val="1"/>
    </font>
    <font>
      <i/>
      <sz val="12"/>
      <color theme="8"/>
      <name val="Times New Roman"/>
      <family val="1"/>
    </font>
    <font>
      <sz val="12"/>
      <color theme="8"/>
      <name val="Times New Roman"/>
      <family val="1"/>
    </font>
    <font>
      <sz val="12"/>
      <color rgb="FFFF0000"/>
      <name val="Times New Roman"/>
      <family val="1"/>
    </font>
    <font>
      <b/>
      <sz val="9"/>
      <color rgb="FF000000"/>
      <name val="Arial"/>
      <family val="2"/>
    </font>
    <font>
      <sz val="9"/>
      <color rgb="FF000000"/>
      <name val="Arial"/>
      <family val="2"/>
    </font>
    <font>
      <b/>
      <sz val="10"/>
      <color rgb="FF7030A0"/>
      <name val="Arial"/>
      <family val="2"/>
    </font>
  </fonts>
  <fills count="24">
    <fill>
      <patternFill patternType="none"/>
    </fill>
    <fill>
      <patternFill patternType="gray125"/>
    </fill>
    <fill>
      <patternFill patternType="solid">
        <fgColor theme="4"/>
        <bgColor indexed="64"/>
      </patternFill>
    </fill>
    <fill>
      <patternFill patternType="solid">
        <fgColor theme="3"/>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5"/>
        <bgColor indexed="64"/>
      </patternFill>
    </fill>
    <fill>
      <patternFill patternType="solid">
        <fgColor theme="5" tint="-0.249977111117893"/>
        <bgColor indexed="64"/>
      </patternFill>
    </fill>
    <fill>
      <patternFill patternType="solid">
        <fgColor rgb="FF8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bgColor indexed="64"/>
      </patternFill>
    </fill>
    <fill>
      <patternFill patternType="solid">
        <fgColor rgb="FFDF150A"/>
        <bgColor indexed="64"/>
      </patternFill>
    </fill>
  </fills>
  <borders count="1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bottom style="thick">
        <color theme="4"/>
      </bottom>
      <diagonal/>
    </border>
  </borders>
  <cellStyleXfs count="129">
    <xf numFmtId="0" fontId="0"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39" fillId="0" borderId="13" applyNumberFormat="0" applyFill="0" applyAlignment="0" applyProtection="0"/>
    <xf numFmtId="0" fontId="40" fillId="0" borderId="0" applyNumberFormat="0" applyFill="0" applyBorder="0" applyAlignment="0" applyProtection="0"/>
  </cellStyleXfs>
  <cellXfs count="175">
    <xf numFmtId="0" fontId="0" fillId="0" borderId="0" xfId="0"/>
    <xf numFmtId="0" fontId="8" fillId="2" borderId="0" xfId="0" applyFont="1" applyFill="1"/>
    <xf numFmtId="1" fontId="8" fillId="2" borderId="0" xfId="0" applyNumberFormat="1" applyFont="1" applyFill="1"/>
    <xf numFmtId="1" fontId="0" fillId="0" borderId="0" xfId="0" applyNumberFormat="1"/>
    <xf numFmtId="0" fontId="0" fillId="4" borderId="0" xfId="0" applyFill="1"/>
    <xf numFmtId="164" fontId="9" fillId="2" borderId="0" xfId="0" applyNumberFormat="1" applyFont="1" applyFill="1"/>
    <xf numFmtId="0" fontId="0" fillId="6" borderId="0" xfId="0" applyFill="1"/>
    <xf numFmtId="164" fontId="9" fillId="7" borderId="0" xfId="0" applyNumberFormat="1" applyFont="1" applyFill="1"/>
    <xf numFmtId="0" fontId="0" fillId="10" borderId="0" xfId="0" applyFill="1"/>
    <xf numFmtId="0" fontId="0" fillId="11" borderId="0" xfId="0" applyFill="1"/>
    <xf numFmtId="164" fontId="13" fillId="0" borderId="0" xfId="0" applyNumberFormat="1" applyFont="1"/>
    <xf numFmtId="0" fontId="22" fillId="0" borderId="0" xfId="0" applyFont="1" applyAlignment="1">
      <alignment horizontal="center" vertical="top"/>
    </xf>
    <xf numFmtId="0" fontId="23" fillId="0" borderId="0" xfId="0" applyFont="1" applyAlignment="1">
      <alignment vertical="center" wrapText="1"/>
    </xf>
    <xf numFmtId="0" fontId="23" fillId="0" borderId="0" xfId="0" applyFont="1" applyAlignment="1">
      <alignment vertical="top" wrapText="1"/>
    </xf>
    <xf numFmtId="0" fontId="23" fillId="0" borderId="0" xfId="0" applyFont="1" applyAlignment="1">
      <alignment horizontal="left" vertical="center" wrapText="1" indent="3"/>
    </xf>
    <xf numFmtId="0" fontId="23" fillId="0" borderId="0" xfId="0" applyFont="1" applyAlignment="1">
      <alignment horizontal="left" vertical="center" wrapText="1" indent="6"/>
    </xf>
    <xf numFmtId="0" fontId="15" fillId="0" borderId="0" xfId="0" applyFont="1" applyAlignment="1" applyProtection="1">
      <alignment vertical="top"/>
      <protection locked="0"/>
    </xf>
    <xf numFmtId="0" fontId="15" fillId="0" borderId="0" xfId="0" applyFont="1" applyAlignment="1" applyProtection="1">
      <alignment vertical="top" wrapText="1"/>
      <protection locked="0"/>
    </xf>
    <xf numFmtId="0" fontId="19" fillId="0" borderId="0" xfId="0" applyFont="1" applyAlignment="1" applyProtection="1">
      <alignment vertical="top" textRotation="90"/>
      <protection locked="0"/>
    </xf>
    <xf numFmtId="0" fontId="14" fillId="0" borderId="0" xfId="0" applyFont="1" applyAlignment="1">
      <alignment horizontal="center" vertical="top" wrapText="1"/>
    </xf>
    <xf numFmtId="0" fontId="10" fillId="0" borderId="0" xfId="0" applyFont="1" applyAlignment="1">
      <alignment horizontal="center" vertical="top" wrapText="1"/>
    </xf>
    <xf numFmtId="0" fontId="10" fillId="12" borderId="0" xfId="0" applyFont="1" applyFill="1" applyAlignment="1">
      <alignment vertical="top" wrapText="1"/>
    </xf>
    <xf numFmtId="0" fontId="10" fillId="0" borderId="2" xfId="0" applyFont="1" applyBorder="1" applyAlignment="1">
      <alignment horizontal="left" vertical="top" wrapText="1"/>
    </xf>
    <xf numFmtId="0" fontId="10" fillId="0" borderId="0" xfId="0" applyFont="1" applyAlignment="1">
      <alignment vertical="top" wrapText="1"/>
    </xf>
    <xf numFmtId="0" fontId="10" fillId="0" borderId="3" xfId="0" applyFont="1" applyBorder="1" applyAlignment="1">
      <alignment vertical="top" wrapText="1"/>
    </xf>
    <xf numFmtId="0" fontId="10" fillId="0" borderId="2" xfId="0" applyFont="1" applyBorder="1" applyAlignment="1">
      <alignment vertical="top" wrapText="1"/>
    </xf>
    <xf numFmtId="0" fontId="10" fillId="0" borderId="0" xfId="0" applyFont="1" applyAlignment="1">
      <alignment horizontal="left" vertical="top" wrapText="1"/>
    </xf>
    <xf numFmtId="0" fontId="10" fillId="0" borderId="3" xfId="0" applyFont="1" applyBorder="1" applyAlignment="1">
      <alignment horizontal="left" vertical="top" wrapText="1"/>
    </xf>
    <xf numFmtId="0" fontId="10" fillId="0" borderId="0" xfId="0" applyFont="1" applyAlignment="1">
      <alignment vertical="top"/>
    </xf>
    <xf numFmtId="0" fontId="15" fillId="0" borderId="3" xfId="0" applyFont="1" applyBorder="1" applyAlignment="1">
      <alignment vertical="top"/>
    </xf>
    <xf numFmtId="0" fontId="15" fillId="0" borderId="3" xfId="0" applyFont="1" applyBorder="1" applyAlignment="1">
      <alignment vertical="top" wrapText="1"/>
    </xf>
    <xf numFmtId="0" fontId="15" fillId="12" borderId="0" xfId="0" applyFont="1" applyFill="1" applyAlignment="1">
      <alignment vertical="top" wrapText="1"/>
    </xf>
    <xf numFmtId="0" fontId="10" fillId="0" borderId="1" xfId="0" applyFont="1" applyBorder="1" applyAlignment="1">
      <alignment vertical="top" wrapText="1"/>
    </xf>
    <xf numFmtId="0" fontId="15" fillId="0" borderId="0" xfId="0" applyFont="1" applyAlignment="1">
      <alignment vertical="top" wrapText="1"/>
    </xf>
    <xf numFmtId="0" fontId="15" fillId="0" borderId="0" xfId="0" applyFont="1" applyAlignment="1">
      <alignment vertical="top"/>
    </xf>
    <xf numFmtId="0" fontId="15" fillId="0" borderId="2" xfId="0" applyFont="1" applyBorder="1" applyAlignment="1">
      <alignment vertical="top"/>
    </xf>
    <xf numFmtId="0" fontId="10" fillId="0" borderId="1" xfId="0" applyFont="1" applyBorder="1" applyAlignment="1">
      <alignment horizontal="left" vertical="top" wrapText="1"/>
    </xf>
    <xf numFmtId="0" fontId="15" fillId="0" borderId="1" xfId="0" applyFont="1" applyBorder="1" applyAlignment="1">
      <alignment vertical="top"/>
    </xf>
    <xf numFmtId="0" fontId="15" fillId="12" borderId="0" xfId="0" applyFont="1" applyFill="1" applyAlignment="1">
      <alignment vertical="top"/>
    </xf>
    <xf numFmtId="0" fontId="15" fillId="0" borderId="2" xfId="0" applyFont="1" applyBorder="1" applyAlignment="1">
      <alignment vertical="top" wrapText="1"/>
    </xf>
    <xf numFmtId="0" fontId="17" fillId="12" borderId="0" xfId="0" applyFont="1" applyFill="1" applyAlignment="1">
      <alignment vertical="top" wrapText="1"/>
    </xf>
    <xf numFmtId="0" fontId="15" fillId="0" borderId="1" xfId="0" applyFont="1" applyBorder="1" applyAlignment="1">
      <alignment vertical="top" wrapText="1"/>
    </xf>
    <xf numFmtId="0" fontId="17" fillId="0" borderId="0" xfId="0" applyFont="1" applyAlignment="1">
      <alignment vertical="top" wrapText="1"/>
    </xf>
    <xf numFmtId="0" fontId="0" fillId="0" borderId="0" xfId="0" applyAlignment="1">
      <alignment vertical="top" wrapText="1"/>
    </xf>
    <xf numFmtId="0" fontId="0" fillId="0" borderId="0" xfId="0" applyProtection="1">
      <protection locked="0"/>
    </xf>
    <xf numFmtId="0" fontId="5" fillId="0" borderId="0" xfId="0" applyFont="1" applyProtection="1">
      <protection locked="0"/>
    </xf>
    <xf numFmtId="49" fontId="7" fillId="0" borderId="0" xfId="0" applyNumberFormat="1" applyFont="1" applyProtection="1">
      <protection locked="0"/>
    </xf>
    <xf numFmtId="1" fontId="7" fillId="0" borderId="0" xfId="0" applyNumberFormat="1" applyFont="1" applyProtection="1">
      <protection locked="0"/>
    </xf>
    <xf numFmtId="1" fontId="0" fillId="0" borderId="0" xfId="0" applyNumberFormat="1" applyAlignment="1" applyProtection="1">
      <alignment horizontal="right"/>
      <protection locked="0"/>
    </xf>
    <xf numFmtId="49" fontId="0" fillId="0" borderId="0" xfId="0" applyNumberFormat="1" applyProtection="1">
      <protection locked="0"/>
    </xf>
    <xf numFmtId="1" fontId="7" fillId="0" borderId="0" xfId="0" quotePrefix="1" applyNumberFormat="1" applyFont="1" applyProtection="1">
      <protection locked="0"/>
    </xf>
    <xf numFmtId="1" fontId="0" fillId="0" borderId="0" xfId="0" applyNumberFormat="1" applyProtection="1">
      <protection locked="0"/>
    </xf>
    <xf numFmtId="0" fontId="27" fillId="0" borderId="0" xfId="0" applyFont="1" applyAlignment="1">
      <alignment vertical="top" wrapText="1"/>
    </xf>
    <xf numFmtId="0" fontId="4" fillId="0" borderId="0" xfId="0" applyFont="1" applyProtection="1">
      <protection locked="0"/>
    </xf>
    <xf numFmtId="10" fontId="0" fillId="0" borderId="0" xfId="0" applyNumberFormat="1"/>
    <xf numFmtId="10" fontId="0" fillId="0" borderId="0" xfId="0" applyNumberFormat="1" applyAlignment="1">
      <alignment textRotation="90"/>
    </xf>
    <xf numFmtId="0" fontId="0" fillId="0" borderId="2" xfId="0" applyBorder="1" applyAlignment="1">
      <alignment vertical="top" wrapText="1"/>
    </xf>
    <xf numFmtId="0" fontId="3" fillId="0" borderId="0" xfId="0" applyFont="1" applyAlignment="1">
      <alignment horizontal="right"/>
    </xf>
    <xf numFmtId="10" fontId="8" fillId="3" borderId="0" xfId="0" applyNumberFormat="1" applyFont="1" applyFill="1" applyAlignment="1">
      <alignment horizontal="center" vertical="center"/>
    </xf>
    <xf numFmtId="0" fontId="0" fillId="15" borderId="0" xfId="0" applyFill="1" applyAlignment="1">
      <alignment vertical="top" wrapText="1"/>
    </xf>
    <xf numFmtId="0" fontId="0" fillId="15" borderId="2" xfId="0" applyFill="1" applyBorder="1" applyAlignment="1">
      <alignment vertical="top" wrapText="1"/>
    </xf>
    <xf numFmtId="0" fontId="15" fillId="4" borderId="0" xfId="0" applyFont="1" applyFill="1" applyAlignment="1" applyProtection="1">
      <alignment vertical="top"/>
      <protection locked="0"/>
    </xf>
    <xf numFmtId="0" fontId="15" fillId="15" borderId="0" xfId="0" applyFont="1" applyFill="1" applyAlignment="1" applyProtection="1">
      <alignment vertical="top"/>
      <protection locked="0"/>
    </xf>
    <xf numFmtId="0" fontId="10" fillId="4" borderId="0" xfId="0" applyFont="1" applyFill="1" applyAlignment="1">
      <alignment vertical="top" wrapText="1"/>
    </xf>
    <xf numFmtId="0" fontId="0" fillId="4" borderId="0" xfId="0" applyFill="1" applyAlignment="1">
      <alignment vertical="top" wrapText="1"/>
    </xf>
    <xf numFmtId="0" fontId="0" fillId="15" borderId="0" xfId="0" applyFill="1"/>
    <xf numFmtId="0" fontId="3" fillId="0" borderId="0" xfId="0" quotePrefix="1" applyFont="1"/>
    <xf numFmtId="0" fontId="3" fillId="0" borderId="0" xfId="0" applyFont="1"/>
    <xf numFmtId="0" fontId="17" fillId="0" borderId="2" xfId="0" applyFont="1" applyBorder="1" applyAlignment="1" applyProtection="1">
      <alignment vertical="top" wrapText="1"/>
      <protection locked="0"/>
    </xf>
    <xf numFmtId="0" fontId="15" fillId="0" borderId="2" xfId="0" applyFont="1" applyBorder="1" applyAlignment="1" applyProtection="1">
      <alignment vertical="top"/>
      <protection locked="0"/>
    </xf>
    <xf numFmtId="0" fontId="0" fillId="0" borderId="1" xfId="0" applyBorder="1" applyAlignment="1">
      <alignment vertical="top" wrapText="1"/>
    </xf>
    <xf numFmtId="0" fontId="0" fillId="15" borderId="1" xfId="0" applyFill="1" applyBorder="1" applyAlignment="1">
      <alignment vertical="top" wrapText="1"/>
    </xf>
    <xf numFmtId="0" fontId="16" fillId="0" borderId="1" xfId="0" applyFont="1" applyBorder="1" applyAlignment="1">
      <alignment horizontal="center" vertical="center" textRotation="90" wrapText="1"/>
    </xf>
    <xf numFmtId="0" fontId="15" fillId="16" borderId="0" xfId="0" applyFont="1" applyFill="1" applyAlignment="1" applyProtection="1">
      <alignment vertical="top" wrapText="1"/>
      <protection locked="0"/>
    </xf>
    <xf numFmtId="0" fontId="6" fillId="0" borderId="0" xfId="0" applyFont="1" applyAlignment="1">
      <alignment horizontal="center"/>
    </xf>
    <xf numFmtId="0" fontId="3" fillId="0" borderId="0" xfId="0" applyFont="1" applyAlignment="1">
      <alignment horizontal="center" wrapText="1"/>
    </xf>
    <xf numFmtId="0" fontId="0" fillId="0" borderId="0" xfId="0" applyAlignment="1">
      <alignment horizontal="center" wrapText="1"/>
    </xf>
    <xf numFmtId="10" fontId="8" fillId="0" borderId="0" xfId="0" applyNumberFormat="1" applyFont="1" applyAlignment="1">
      <alignment horizontal="center" vertical="center"/>
    </xf>
    <xf numFmtId="0" fontId="0" fillId="0" borderId="0" xfId="0" applyAlignment="1">
      <alignment horizontal="center"/>
    </xf>
    <xf numFmtId="0" fontId="6" fillId="0" borderId="0" xfId="0" applyFont="1"/>
    <xf numFmtId="0" fontId="0" fillId="0" borderId="0" xfId="0" quotePrefix="1"/>
    <xf numFmtId="0" fontId="29" fillId="0" borderId="0" xfId="0" applyFont="1" applyAlignment="1">
      <alignment horizontal="right" wrapText="1"/>
    </xf>
    <xf numFmtId="0" fontId="35" fillId="0" borderId="0" xfId="0" applyFont="1" applyAlignment="1">
      <alignment horizontal="center" vertical="top"/>
    </xf>
    <xf numFmtId="164" fontId="13" fillId="20" borderId="0" xfId="0" applyNumberFormat="1" applyFont="1" applyFill="1"/>
    <xf numFmtId="0" fontId="13" fillId="20" borderId="0" xfId="0" applyFont="1" applyFill="1"/>
    <xf numFmtId="0" fontId="13" fillId="22" borderId="0" xfId="0" applyFont="1" applyFill="1"/>
    <xf numFmtId="0" fontId="0" fillId="19" borderId="6" xfId="0" applyFill="1" applyBorder="1" applyAlignment="1">
      <alignment horizontal="center"/>
    </xf>
    <xf numFmtId="0" fontId="2" fillId="18" borderId="7" xfId="0" applyFont="1" applyFill="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0" fontId="6" fillId="0" borderId="2" xfId="0" applyFont="1" applyBorder="1"/>
    <xf numFmtId="0" fontId="18" fillId="0" borderId="0" xfId="0" applyFont="1" applyAlignment="1">
      <alignment horizontal="center"/>
    </xf>
    <xf numFmtId="0" fontId="28" fillId="0" borderId="10" xfId="0" applyFont="1" applyBorder="1" applyAlignment="1">
      <alignment horizontal="right"/>
    </xf>
    <xf numFmtId="0" fontId="28" fillId="0" borderId="11" xfId="0" applyFont="1" applyBorder="1" applyAlignment="1">
      <alignment horizontal="center"/>
    </xf>
    <xf numFmtId="0" fontId="28" fillId="0" borderId="10" xfId="0" applyFont="1" applyBorder="1" applyAlignment="1">
      <alignment horizontal="center"/>
    </xf>
    <xf numFmtId="0" fontId="28" fillId="0" borderId="12" xfId="0" applyFont="1" applyBorder="1" applyAlignment="1">
      <alignment horizontal="left"/>
    </xf>
    <xf numFmtId="0" fontId="0" fillId="0" borderId="12" xfId="0" applyBorder="1"/>
    <xf numFmtId="0" fontId="0" fillId="0" borderId="11" xfId="0" applyBorder="1"/>
    <xf numFmtId="0" fontId="0" fillId="0" borderId="0" xfId="0" applyAlignment="1">
      <alignment horizontal="right"/>
    </xf>
    <xf numFmtId="0" fontId="0" fillId="0" borderId="0" xfId="0" applyAlignment="1">
      <alignment horizontal="left"/>
    </xf>
    <xf numFmtId="1" fontId="0" fillId="0" borderId="0" xfId="0" applyNumberFormat="1" applyAlignment="1">
      <alignment horizontal="center"/>
    </xf>
    <xf numFmtId="0" fontId="0" fillId="0" borderId="10" xfId="0" applyBorder="1"/>
    <xf numFmtId="0" fontId="0" fillId="0" borderId="0" xfId="0" applyAlignment="1" applyProtection="1">
      <alignment horizontal="center"/>
      <protection locked="0"/>
    </xf>
    <xf numFmtId="1" fontId="36" fillId="0" borderId="0" xfId="0" applyNumberFormat="1" applyFont="1" applyAlignment="1">
      <alignment vertical="top" wrapText="1"/>
    </xf>
    <xf numFmtId="2" fontId="0" fillId="0" borderId="7" xfId="0" applyNumberFormat="1" applyBorder="1" applyAlignment="1">
      <alignment horizontal="center"/>
    </xf>
    <xf numFmtId="2" fontId="0" fillId="0" borderId="9" xfId="0" applyNumberFormat="1" applyBorder="1" applyAlignment="1">
      <alignment horizontal="center"/>
    </xf>
    <xf numFmtId="0" fontId="0" fillId="0" borderId="0" xfId="0" applyAlignment="1">
      <alignment wrapText="1"/>
    </xf>
    <xf numFmtId="4" fontId="15" fillId="0" borderId="0" xfId="0" applyNumberFormat="1" applyFont="1" applyAlignment="1">
      <alignment vertical="top"/>
    </xf>
    <xf numFmtId="0" fontId="21" fillId="3" borderId="0" xfId="0" applyFont="1" applyFill="1"/>
    <xf numFmtId="0" fontId="22" fillId="0" borderId="0" xfId="0" applyFont="1"/>
    <xf numFmtId="0" fontId="42" fillId="0" borderId="0" xfId="0" applyFont="1" applyAlignment="1">
      <alignment horizontal="left" vertical="center" wrapText="1"/>
    </xf>
    <xf numFmtId="0" fontId="23" fillId="0" borderId="0" xfId="0" applyFont="1" applyAlignment="1">
      <alignment horizontal="left" vertical="center" wrapText="1"/>
    </xf>
    <xf numFmtId="0" fontId="40" fillId="0" borderId="0" xfId="128"/>
    <xf numFmtId="0" fontId="39" fillId="0" borderId="13" xfId="127"/>
    <xf numFmtId="165" fontId="39" fillId="0" borderId="13" xfId="127" applyNumberFormat="1"/>
    <xf numFmtId="165" fontId="0" fillId="0" borderId="0" xfId="0" applyNumberFormat="1"/>
    <xf numFmtId="0" fontId="32" fillId="0" borderId="0" xfId="0" applyFont="1" applyAlignment="1">
      <alignment vertical="top" wrapText="1"/>
    </xf>
    <xf numFmtId="0" fontId="32" fillId="0" borderId="1" xfId="0" applyFont="1" applyBorder="1" applyAlignment="1">
      <alignment vertical="top" wrapText="1"/>
    </xf>
    <xf numFmtId="0" fontId="32" fillId="0" borderId="2" xfId="0" applyFont="1" applyBorder="1" applyAlignment="1">
      <alignment vertical="top" wrapText="1"/>
    </xf>
    <xf numFmtId="0" fontId="16" fillId="0" borderId="1" xfId="0" applyFont="1" applyBorder="1" applyAlignment="1">
      <alignment vertical="center" textRotation="90" wrapText="1"/>
    </xf>
    <xf numFmtId="0" fontId="16" fillId="0" borderId="2" xfId="0" applyFont="1" applyBorder="1" applyAlignment="1">
      <alignment vertical="center" textRotation="90" wrapText="1"/>
    </xf>
    <xf numFmtId="0" fontId="16" fillId="0" borderId="1" xfId="0" applyFont="1" applyBorder="1" applyAlignment="1">
      <alignment vertical="top" textRotation="90" wrapText="1"/>
    </xf>
    <xf numFmtId="0" fontId="16" fillId="0" borderId="0" xfId="0" applyFont="1" applyAlignment="1">
      <alignment vertical="center" textRotation="90" wrapText="1"/>
    </xf>
    <xf numFmtId="0" fontId="0" fillId="6" borderId="3" xfId="0" applyFill="1" applyBorder="1" applyAlignment="1">
      <alignment horizontal="center" vertical="top" wrapText="1"/>
    </xf>
    <xf numFmtId="0" fontId="0" fillId="13" borderId="3" xfId="0" applyFill="1" applyBorder="1" applyAlignment="1">
      <alignment horizontal="center" vertical="top" wrapText="1"/>
    </xf>
    <xf numFmtId="0" fontId="0" fillId="10" borderId="3" xfId="0" applyFill="1" applyBorder="1" applyAlignment="1">
      <alignment horizontal="center" vertical="top" wrapText="1"/>
    </xf>
    <xf numFmtId="0" fontId="0" fillId="14" borderId="3" xfId="0" applyFill="1" applyBorder="1" applyAlignment="1">
      <alignment horizontal="center" vertical="top" wrapText="1"/>
    </xf>
    <xf numFmtId="0" fontId="10" fillId="13" borderId="3" xfId="0" applyFont="1" applyFill="1" applyBorder="1" applyAlignment="1">
      <alignment horizontal="center" vertical="top" wrapText="1"/>
    </xf>
    <xf numFmtId="0" fontId="10" fillId="6" borderId="3" xfId="0" applyFont="1" applyFill="1" applyBorder="1" applyAlignment="1">
      <alignment horizontal="center" vertical="top" wrapText="1"/>
    </xf>
    <xf numFmtId="0" fontId="16" fillId="0" borderId="0" xfId="0" applyFont="1" applyAlignment="1">
      <alignment horizontal="center" vertical="center" textRotation="90" wrapText="1"/>
    </xf>
    <xf numFmtId="0" fontId="16" fillId="0" borderId="2" xfId="0" applyFont="1" applyBorder="1" applyAlignment="1">
      <alignment horizontal="center" vertical="center" textRotation="90" wrapText="1"/>
    </xf>
    <xf numFmtId="0" fontId="10" fillId="10" borderId="3" xfId="0" applyFont="1" applyFill="1" applyBorder="1" applyAlignment="1">
      <alignment horizontal="center" vertical="top" wrapText="1"/>
    </xf>
    <xf numFmtId="0" fontId="10" fillId="14" borderId="3" xfId="0" applyFont="1" applyFill="1" applyBorder="1" applyAlignment="1">
      <alignment horizontal="center" vertical="top"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15" borderId="0" xfId="0" applyFill="1" applyAlignment="1">
      <alignment vertical="top" wrapText="1"/>
    </xf>
    <xf numFmtId="0" fontId="16" fillId="0" borderId="1" xfId="0" applyFont="1" applyBorder="1" applyAlignment="1">
      <alignment horizontal="center" vertical="center" textRotation="90" wrapText="1"/>
    </xf>
    <xf numFmtId="0" fontId="14" fillId="0" borderId="3" xfId="0" applyFont="1" applyBorder="1" applyAlignment="1">
      <alignment horizontal="center" vertical="top" wrapText="1"/>
    </xf>
    <xf numFmtId="0" fontId="0" fillId="0" borderId="1" xfId="0"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vertical="top" wrapText="1"/>
    </xf>
    <xf numFmtId="0" fontId="10" fillId="0" borderId="2" xfId="0" applyFont="1" applyBorder="1" applyAlignment="1">
      <alignment vertical="top" wrapText="1"/>
    </xf>
    <xf numFmtId="0" fontId="10" fillId="0" borderId="2" xfId="0" applyFont="1" applyBorder="1" applyAlignment="1">
      <alignment horizontal="center" vertical="top" wrapText="1"/>
    </xf>
    <xf numFmtId="0" fontId="10" fillId="0" borderId="1" xfId="0" applyFont="1" applyBorder="1" applyAlignment="1">
      <alignment horizontal="center" vertical="top" wrapText="1"/>
    </xf>
    <xf numFmtId="0" fontId="0" fillId="0" borderId="3" xfId="0" applyBorder="1" applyAlignment="1">
      <alignment horizontal="center" vertical="top" wrapText="1"/>
    </xf>
    <xf numFmtId="0" fontId="37" fillId="23" borderId="0" xfId="0" applyFont="1" applyFill="1" applyAlignment="1">
      <alignment horizontal="center"/>
    </xf>
    <xf numFmtId="164" fontId="13" fillId="20" borderId="0" xfId="0" applyNumberFormat="1" applyFont="1" applyFill="1" applyAlignment="1">
      <alignment horizontal="center"/>
    </xf>
    <xf numFmtId="164" fontId="13" fillId="22" borderId="0" xfId="0" applyNumberFormat="1" applyFont="1" applyFill="1" applyAlignment="1">
      <alignment horizontal="center"/>
    </xf>
    <xf numFmtId="0" fontId="9" fillId="21" borderId="0" xfId="0" applyFont="1" applyFill="1" applyAlignment="1">
      <alignment horizontal="center"/>
    </xf>
    <xf numFmtId="0" fontId="2" fillId="0" borderId="2" xfId="0" applyFont="1" applyBorder="1" applyAlignment="1">
      <alignment horizontal="center"/>
    </xf>
    <xf numFmtId="0" fontId="34" fillId="17" borderId="4" xfId="0" applyFont="1" applyFill="1" applyBorder="1" applyAlignment="1">
      <alignment horizontal="center"/>
    </xf>
    <xf numFmtId="0" fontId="34" fillId="17" borderId="5" xfId="0" applyFont="1" applyFill="1" applyBorder="1" applyAlignment="1">
      <alignment horizontal="center"/>
    </xf>
    <xf numFmtId="164" fontId="13" fillId="0" borderId="0" xfId="0" applyNumberFormat="1" applyFont="1" applyAlignment="1">
      <alignment horizontal="center"/>
    </xf>
    <xf numFmtId="0" fontId="3" fillId="0" borderId="1" xfId="0" applyFont="1" applyBorder="1" applyAlignment="1">
      <alignment horizontal="center" wrapText="1"/>
    </xf>
    <xf numFmtId="0" fontId="3" fillId="0" borderId="2" xfId="0" applyFont="1" applyBorder="1" applyAlignment="1">
      <alignment horizontal="center" wrapText="1"/>
    </xf>
    <xf numFmtId="0" fontId="9" fillId="3" borderId="0" xfId="0" applyFont="1" applyFill="1" applyAlignment="1">
      <alignment horizontal="center"/>
    </xf>
    <xf numFmtId="0" fontId="9" fillId="9" borderId="0" xfId="0" applyFont="1" applyFill="1" applyAlignment="1">
      <alignment horizontal="center"/>
    </xf>
    <xf numFmtId="164" fontId="9" fillId="5" borderId="0" xfId="0" applyNumberFormat="1" applyFont="1" applyFill="1" applyAlignment="1">
      <alignment horizontal="center"/>
    </xf>
    <xf numFmtId="164" fontId="9" fillId="2" borderId="0" xfId="0" applyNumberFormat="1" applyFont="1" applyFill="1" applyAlignment="1">
      <alignment horizontal="center"/>
    </xf>
    <xf numFmtId="164" fontId="9" fillId="8" borderId="0" xfId="0" applyNumberFormat="1" applyFont="1" applyFill="1" applyAlignment="1">
      <alignment horizontal="center"/>
    </xf>
    <xf numFmtId="164" fontId="9" fillId="7" borderId="0" xfId="0" applyNumberFormat="1" applyFont="1" applyFill="1" applyAlignment="1">
      <alignment horizontal="center"/>
    </xf>
    <xf numFmtId="0" fontId="10" fillId="0" borderId="1" xfId="0" applyFont="1" applyBorder="1" applyAlignment="1">
      <alignment horizontal="center"/>
    </xf>
    <xf numFmtId="0" fontId="0" fillId="0" borderId="1" xfId="0" applyBorder="1" applyAlignment="1">
      <alignment horizontal="center"/>
    </xf>
    <xf numFmtId="1" fontId="36" fillId="0" borderId="0" xfId="0" applyNumberFormat="1" applyFont="1" applyAlignment="1">
      <alignment vertical="top" wrapText="1"/>
    </xf>
    <xf numFmtId="0" fontId="10"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0" xfId="0" applyAlignment="1">
      <alignment horizontal="center" wrapText="1"/>
    </xf>
    <xf numFmtId="0" fontId="21" fillId="3" borderId="0" xfId="0" applyFont="1" applyFill="1" applyAlignment="1">
      <alignment horizontal="center" vertical="center"/>
    </xf>
    <xf numFmtId="0" fontId="10" fillId="0" borderId="0" xfId="0" applyFont="1" applyAlignment="1">
      <alignment wrapText="1"/>
    </xf>
    <xf numFmtId="0" fontId="0" fillId="0" borderId="0" xfId="0" applyAlignment="1">
      <alignment wrapText="1"/>
    </xf>
    <xf numFmtId="0" fontId="10" fillId="0" borderId="0" xfId="0" applyFont="1" applyAlignment="1">
      <alignment horizontal="center" wrapText="1"/>
    </xf>
  </cellXfs>
  <cellStyles count="129">
    <cellStyle name="Explanatory Text" xfId="128" builtinId="53"/>
    <cellStyle name="Followed Hyperlink" xfId="4" builtinId="9" hidden="1"/>
    <cellStyle name="Followed Hyperlink" xfId="6" builtinId="9" hidden="1"/>
    <cellStyle name="Followed Hyperlink" xfId="8"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9"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Heading 1" xfId="127" builtinId="16"/>
    <cellStyle name="Hyperlink" xfId="3" builtinId="8" hidden="1"/>
    <cellStyle name="Hyperlink" xfId="5" builtinId="8" hidden="1"/>
    <cellStyle name="Hyperlink" xfId="7"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2" builtinId="8" hidden="1"/>
    <cellStyle name="Hyperlink" xfId="1" builtinId="8" hidden="1"/>
    <cellStyle name="Hyperlink" xfId="119" builtinId="8" hidden="1"/>
    <cellStyle name="Hyperlink" xfId="121" builtinId="8" hidden="1"/>
    <cellStyle name="Hyperlink" xfId="123" builtinId="8" hidden="1"/>
    <cellStyle name="Hyperlink" xfId="125" builtinId="8" hidden="1"/>
    <cellStyle name="Normal" xfId="0" builtinId="0"/>
  </cellStyles>
  <dxfs count="223">
    <dxf>
      <font>
        <color rgb="FF006100"/>
      </font>
      <fill>
        <patternFill>
          <bgColor rgb="FFC6EFCE"/>
        </patternFill>
      </fill>
    </dxf>
    <dxf>
      <font>
        <color rgb="FF006100"/>
      </font>
      <fill>
        <patternFill>
          <bgColor rgb="FFC6EFCE"/>
        </patternFill>
      </fill>
    </dxf>
    <dxf>
      <font>
        <color theme="0" tint="-0.34998626667073579"/>
      </font>
      <fill>
        <patternFill patternType="none">
          <bgColor auto="1"/>
        </patternFill>
      </fill>
    </dxf>
    <dxf>
      <font>
        <color rgb="FF006100"/>
      </font>
      <fill>
        <patternFill>
          <bgColor rgb="FFC6EFCE"/>
        </patternFill>
      </fill>
    </dxf>
    <dxf>
      <font>
        <color rgb="FF9C6500"/>
      </font>
      <fill>
        <patternFill>
          <bgColor rgb="FFFFEB9C"/>
        </patternFill>
      </fill>
    </dxf>
    <dxf>
      <font>
        <color auto="1"/>
      </font>
      <fill>
        <patternFill patternType="none">
          <fgColor indexed="64"/>
          <bgColor auto="1"/>
        </patternFill>
      </fill>
    </dxf>
    <dxf>
      <font>
        <color rgb="FF006100"/>
      </font>
      <fill>
        <patternFill>
          <bgColor rgb="FFC6EFCE"/>
        </patternFill>
      </fill>
    </dxf>
    <dxf>
      <font>
        <strike val="0"/>
        <color theme="0"/>
      </font>
      <fill>
        <patternFill>
          <bgColor rgb="FFFF0000"/>
        </patternFill>
      </fill>
    </dxf>
    <dxf>
      <font>
        <color rgb="FF9C0006"/>
      </font>
      <fill>
        <patternFill>
          <bgColor rgb="FFFFC7CE"/>
        </patternFill>
      </fill>
    </dxf>
    <dxf>
      <font>
        <strike val="0"/>
        <color auto="1"/>
      </font>
    </dxf>
    <dxf>
      <font>
        <strike val="0"/>
        <color auto="1"/>
      </font>
    </dxf>
    <dxf>
      <font>
        <strike val="0"/>
        <color theme="0"/>
      </font>
      <fill>
        <patternFill>
          <bgColor rgb="FFFF0000"/>
        </patternFill>
      </fill>
      <border>
        <left/>
        <right/>
        <top/>
        <bottom/>
      </border>
    </dxf>
    <dxf>
      <font>
        <strike val="0"/>
        <color theme="0"/>
      </font>
      <fill>
        <patternFill>
          <bgColor rgb="FFFF0000"/>
        </patternFill>
      </fill>
      <border>
        <left/>
        <right/>
        <top/>
        <bottom/>
      </border>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color rgb="FF9C0006"/>
      </font>
    </dxf>
    <dxf>
      <font>
        <strike val="0"/>
        <color rgb="FF008000"/>
      </font>
      <fill>
        <patternFill patternType="none">
          <fgColor indexed="64"/>
          <bgColor auto="1"/>
        </patternFill>
      </fill>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
      <font>
        <strike val="0"/>
        <color rgb="FF008000"/>
      </font>
      <fill>
        <patternFill patternType="none">
          <fgColor indexed="64"/>
          <bgColor auto="1"/>
        </patternFill>
      </fill>
    </dxf>
    <dxf>
      <font>
        <color rgb="FF9C0006"/>
      </font>
    </dxf>
    <dxf>
      <font>
        <color rgb="FF9C0006"/>
      </font>
      <fill>
        <patternFill>
          <bgColor rgb="FFFFC7CE"/>
        </patternFill>
      </fill>
    </dxf>
  </dxfs>
  <tableStyles count="0" defaultTableStyle="TableStyleMedium9" defaultPivotStyle="PivotStyleMedium4"/>
  <colors>
    <mruColors>
      <color rgb="FF51626F"/>
      <color rgb="FFDF150A"/>
      <color rgb="FFDAD6CB"/>
      <color rgb="FFB1B0A7"/>
      <color rgb="FFEAAA00"/>
      <color rgb="FF2E23B5"/>
      <color rgb="FF85898A"/>
      <color rgb="FF0D1D2F"/>
      <color rgb="FF71C6E8"/>
      <color rgb="FF244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100445</xdr:colOff>
      <xdr:row>73</xdr:row>
      <xdr:rowOff>25400</xdr:rowOff>
    </xdr:from>
    <xdr:to>
      <xdr:col>2</xdr:col>
      <xdr:colOff>202045</xdr:colOff>
      <xdr:row>87</xdr:row>
      <xdr:rowOff>0</xdr:rowOff>
    </xdr:to>
    <xdr:sp macro="" textlink="">
      <xdr:nvSpPr>
        <xdr:cNvPr id="2" name="Up Arrow 1">
          <a:extLst>
            <a:ext uri="{FF2B5EF4-FFF2-40B4-BE49-F238E27FC236}">
              <a16:creationId xmlns:a16="http://schemas.microsoft.com/office/drawing/2014/main" id="{00000000-0008-0000-0100-000002000000}"/>
            </a:ext>
          </a:extLst>
        </xdr:cNvPr>
        <xdr:cNvSpPr/>
      </xdr:nvSpPr>
      <xdr:spPr>
        <a:xfrm>
          <a:off x="100445" y="4699000"/>
          <a:ext cx="2057400" cy="2781300"/>
        </a:xfrm>
        <a:prstGeom prst="up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n-US" sz="1100" b="1"/>
            <a:t>Step 1.</a:t>
          </a:r>
        </a:p>
        <a:p>
          <a:pPr algn="ctr"/>
          <a:r>
            <a:rPr lang="en-US" sz="1100"/>
            <a:t>Complete this list of included</a:t>
          </a:r>
          <a:r>
            <a:rPr lang="en-US" sz="1100" baseline="0"/>
            <a:t> </a:t>
          </a:r>
          <a:r>
            <a:rPr lang="en-US" sz="1100"/>
            <a:t>articles (columns A-D; E-J are optional).  The first tab</a:t>
          </a:r>
          <a:r>
            <a:rPr lang="en-US" sz="1100" baseline="0"/>
            <a:t> references these fields to build the header row.</a:t>
          </a:r>
          <a:endParaRPr lang="en-US" sz="1100"/>
        </a:p>
      </xdr:txBody>
    </xdr:sp>
    <xdr:clientData/>
  </xdr:twoCellAnchor>
  <xdr:twoCellAnchor>
    <xdr:from>
      <xdr:col>9</xdr:col>
      <xdr:colOff>323624</xdr:colOff>
      <xdr:row>70</xdr:row>
      <xdr:rowOff>121223</xdr:rowOff>
    </xdr:from>
    <xdr:to>
      <xdr:col>12</xdr:col>
      <xdr:colOff>59559</xdr:colOff>
      <xdr:row>76</xdr:row>
      <xdr:rowOff>157705</xdr:rowOff>
    </xdr:to>
    <xdr:sp macro="" textlink="">
      <xdr:nvSpPr>
        <xdr:cNvPr id="6" name="Right Arrow 5">
          <a:extLst>
            <a:ext uri="{FF2B5EF4-FFF2-40B4-BE49-F238E27FC236}">
              <a16:creationId xmlns:a16="http://schemas.microsoft.com/office/drawing/2014/main" id="{00000000-0008-0000-0100-000006000000}"/>
            </a:ext>
          </a:extLst>
        </xdr:cNvPr>
        <xdr:cNvSpPr/>
      </xdr:nvSpPr>
      <xdr:spPr>
        <a:xfrm rot="20301945">
          <a:off x="9200924" y="14345223"/>
          <a:ext cx="2428335" cy="1662082"/>
        </a:xfrm>
        <a:prstGeom prst="rightArrow">
          <a:avLst>
            <a:gd name="adj1" fmla="val 50000"/>
            <a:gd name="adj2" fmla="val 53222"/>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t>These columns will auto-populate from the</a:t>
          </a:r>
          <a:r>
            <a:rPr lang="en-US" sz="1100" baseline="0"/>
            <a:t> first tab's quality indicator scores, which is </a:t>
          </a:r>
          <a:r>
            <a:rPr lang="en-US" sz="1100" b="1" baseline="0"/>
            <a:t>Step 2 - Score all articles.</a:t>
          </a:r>
          <a:endParaRPr lang="en-US" sz="1100" b="1"/>
        </a:p>
      </xdr:txBody>
    </xdr:sp>
    <xdr:clientData/>
  </xdr:twoCellAnchor>
  <xdr:twoCellAnchor>
    <xdr:from>
      <xdr:col>128</xdr:col>
      <xdr:colOff>577714</xdr:colOff>
      <xdr:row>81</xdr:row>
      <xdr:rowOff>105365</xdr:rowOff>
    </xdr:from>
    <xdr:to>
      <xdr:col>132</xdr:col>
      <xdr:colOff>469900</xdr:colOff>
      <xdr:row>96</xdr:row>
      <xdr:rowOff>155632</xdr:rowOff>
    </xdr:to>
    <xdr:sp macro="" textlink="">
      <xdr:nvSpPr>
        <xdr:cNvPr id="4" name="Up Arrow 3">
          <a:extLst>
            <a:ext uri="{FF2B5EF4-FFF2-40B4-BE49-F238E27FC236}">
              <a16:creationId xmlns:a16="http://schemas.microsoft.com/office/drawing/2014/main" id="{00000000-0008-0000-0100-000004000000}"/>
            </a:ext>
          </a:extLst>
        </xdr:cNvPr>
        <xdr:cNvSpPr/>
      </xdr:nvSpPr>
      <xdr:spPr>
        <a:xfrm>
          <a:off x="50260114" y="13122865"/>
          <a:ext cx="2241686" cy="2526767"/>
        </a:xfrm>
        <a:prstGeom prst="upArrow">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b="1" baseline="0"/>
            <a:t>Step 3 - Enter </a:t>
          </a:r>
          <a:r>
            <a:rPr lang="en-US" sz="1100" b="1" i="1" baseline="0"/>
            <a:t>N</a:t>
          </a:r>
          <a:r>
            <a:rPr lang="en-US" sz="1100" b="1" i="0" baseline="0"/>
            <a:t>, effects, and experiment type</a:t>
          </a:r>
          <a:r>
            <a:rPr lang="en-US" sz="1100" b="0" i="0" baseline="0"/>
            <a:t> to determine if the strategy or practice meets criteria to be an EBP or potentially EBP.</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PZ33"/>
  <sheetViews>
    <sheetView zoomScaleNormal="100" zoomScaleSheetLayoutView="80" workbookViewId="0">
      <pane xSplit="6" ySplit="2" topLeftCell="G3" activePane="bottomRight" state="frozen"/>
      <selection pane="topRight" activeCell="G1" sqref="G1"/>
      <selection pane="bottomLeft" activeCell="A3" sqref="A3"/>
      <selection pane="bottomRight" activeCell="E2" sqref="E2"/>
    </sheetView>
  </sheetViews>
  <sheetFormatPr baseColWidth="10" defaultColWidth="44.33203125" defaultRowHeight="13" x14ac:dyDescent="0.15"/>
  <cols>
    <col min="1" max="1" width="5.1640625" style="18" customWidth="1"/>
    <col min="2" max="2" width="22.1640625" style="16" customWidth="1"/>
    <col min="3" max="3" width="20.6640625" style="16" customWidth="1"/>
    <col min="4" max="4" width="25.1640625" style="16" customWidth="1"/>
    <col min="5" max="5" width="18" style="16" customWidth="1"/>
    <col min="6" max="6" width="1.33203125" style="16" customWidth="1"/>
    <col min="7" max="7" width="37.33203125" style="16" customWidth="1"/>
    <col min="8" max="8" width="1.33203125" style="16" customWidth="1"/>
    <col min="9" max="9" width="15.6640625" style="16" customWidth="1"/>
    <col min="10" max="10" width="17" style="16" customWidth="1"/>
    <col min="11" max="11" width="24.33203125" style="16" customWidth="1"/>
    <col min="12" max="12" width="1.33203125" style="16" customWidth="1"/>
    <col min="13" max="13" width="15.6640625" style="16" customWidth="1"/>
    <col min="14" max="14" width="17.1640625" style="16" customWidth="1"/>
    <col min="15" max="15" width="25" style="16" customWidth="1"/>
    <col min="16" max="16" width="1.33203125" style="16" customWidth="1"/>
    <col min="17" max="17" width="30" style="16" customWidth="1"/>
    <col min="18" max="18" width="28.6640625" style="16" customWidth="1"/>
    <col min="19" max="19" width="27.83203125" style="16" customWidth="1"/>
    <col min="20" max="20" width="22.1640625" style="16" customWidth="1"/>
    <col min="21" max="21" width="28.33203125" style="16" customWidth="1"/>
    <col min="22" max="22" width="1.5" style="16" customWidth="1"/>
    <col min="23" max="23" width="6.1640625" style="16" customWidth="1"/>
    <col min="24" max="24" width="44.33203125" style="16" customWidth="1"/>
    <col min="25" max="25" width="5.6640625" style="16" customWidth="1"/>
    <col min="26" max="26" width="44.33203125" style="16" customWidth="1"/>
    <col min="27" max="27" width="7.33203125" style="16" customWidth="1"/>
    <col min="28" max="28" width="21.5" style="16" customWidth="1"/>
    <col min="29" max="29" width="6.1640625" style="16" customWidth="1"/>
    <col min="30" max="30" width="44.33203125" style="16" customWidth="1"/>
    <col min="31" max="31" width="5.6640625" style="16" customWidth="1"/>
    <col min="32" max="32" width="44.33203125" style="16" customWidth="1"/>
    <col min="33" max="33" width="7.33203125" style="16" customWidth="1"/>
    <col min="34" max="34" width="21.5" style="16" customWidth="1"/>
    <col min="35" max="35" width="6.1640625" style="16" customWidth="1"/>
    <col min="36" max="36" width="44.33203125" style="16" customWidth="1"/>
    <col min="37" max="37" width="5.6640625" style="16" customWidth="1"/>
    <col min="38" max="38" width="44.33203125" style="16" customWidth="1"/>
    <col min="39" max="39" width="7.33203125" style="16" customWidth="1"/>
    <col min="40" max="40" width="21.5" style="16" customWidth="1"/>
    <col min="41" max="41" width="6.1640625" style="16" customWidth="1"/>
    <col min="42" max="42" width="44.33203125" style="16" customWidth="1"/>
    <col min="43" max="43" width="5.6640625" style="16" customWidth="1"/>
    <col min="44" max="44" width="44.33203125" style="16" customWidth="1"/>
    <col min="45" max="45" width="7.33203125" style="16" customWidth="1"/>
    <col min="46" max="46" width="21.5" style="16" customWidth="1"/>
    <col min="47" max="47" width="6.1640625" style="16" customWidth="1"/>
    <col min="48" max="48" width="44.33203125" style="16" customWidth="1"/>
    <col min="49" max="49" width="5.6640625" style="16" customWidth="1"/>
    <col min="50" max="50" width="44.33203125" style="16" customWidth="1"/>
    <col min="51" max="51" width="7.33203125" style="16" customWidth="1"/>
    <col min="52" max="52" width="21.5" style="16" customWidth="1"/>
    <col min="53" max="53" width="6.1640625" style="16" customWidth="1"/>
    <col min="54" max="54" width="44.33203125" style="16" customWidth="1"/>
    <col min="55" max="55" width="5.6640625" style="16" customWidth="1"/>
    <col min="56" max="56" width="44.33203125" style="16" customWidth="1"/>
    <col min="57" max="57" width="7.33203125" style="16" customWidth="1"/>
    <col min="58" max="58" width="21.5" style="16" customWidth="1"/>
    <col min="59" max="59" width="6.1640625" style="16" customWidth="1"/>
    <col min="60" max="60" width="44.33203125" style="16" customWidth="1"/>
    <col min="61" max="61" width="5.6640625" style="16" customWidth="1"/>
    <col min="62" max="62" width="44.33203125" style="16" customWidth="1"/>
    <col min="63" max="63" width="7.33203125" style="16" customWidth="1"/>
    <col min="64" max="64" width="21.5" style="16" customWidth="1"/>
    <col min="65" max="65" width="6.1640625" style="16" customWidth="1"/>
    <col min="66" max="66" width="44.33203125" style="16" customWidth="1"/>
    <col min="67" max="67" width="5.6640625" style="16" customWidth="1"/>
    <col min="68" max="68" width="44.33203125" style="16" customWidth="1"/>
    <col min="69" max="69" width="7.33203125" style="16" customWidth="1"/>
    <col min="70" max="70" width="21.5" style="16" customWidth="1"/>
    <col min="71" max="71" width="6.1640625" style="16" customWidth="1"/>
    <col min="72" max="72" width="44.33203125" style="16" customWidth="1"/>
    <col min="73" max="73" width="5.6640625" style="16" customWidth="1"/>
    <col min="74" max="74" width="44.33203125" style="16" customWidth="1"/>
    <col min="75" max="75" width="7.33203125" style="16" customWidth="1"/>
    <col min="76" max="76" width="21.5" style="16" customWidth="1"/>
    <col min="77" max="77" width="6.1640625" style="16" customWidth="1"/>
    <col min="78" max="78" width="44.33203125" style="16" customWidth="1"/>
    <col min="79" max="79" width="5.6640625" style="16" customWidth="1"/>
    <col min="80" max="80" width="44.33203125" style="16" customWidth="1"/>
    <col min="81" max="81" width="7.33203125" style="16" customWidth="1"/>
    <col min="82" max="82" width="21.5" style="16" customWidth="1"/>
    <col min="83" max="83" width="6.1640625" style="16" customWidth="1"/>
    <col min="84" max="84" width="44.33203125" style="16" customWidth="1"/>
    <col min="85" max="85" width="5.6640625" style="16" customWidth="1"/>
    <col min="86" max="86" width="44.33203125" style="16" customWidth="1"/>
    <col min="87" max="87" width="7.33203125" style="16" customWidth="1"/>
    <col min="88" max="88" width="21.5" style="16" customWidth="1"/>
    <col min="89" max="89" width="6.1640625" style="16" customWidth="1"/>
    <col min="90" max="90" width="44.33203125" style="16" customWidth="1"/>
    <col min="91" max="91" width="5.6640625" style="16" customWidth="1"/>
    <col min="92" max="92" width="44.33203125" style="16" customWidth="1"/>
    <col min="93" max="93" width="7.33203125" style="16" customWidth="1"/>
    <col min="94" max="94" width="21.5" style="16" customWidth="1"/>
    <col min="95" max="95" width="6.1640625" style="16" customWidth="1"/>
    <col min="96" max="96" width="44.33203125" style="16" customWidth="1"/>
    <col min="97" max="97" width="5.6640625" style="16" customWidth="1"/>
    <col min="98" max="98" width="44.33203125" style="16" customWidth="1"/>
    <col min="99" max="99" width="7.33203125" style="16" customWidth="1"/>
    <col min="100" max="100" width="21.5" style="16" customWidth="1"/>
    <col min="101" max="101" width="6.1640625" style="16" customWidth="1"/>
    <col min="102" max="102" width="44.33203125" style="16" customWidth="1"/>
    <col min="103" max="103" width="5.6640625" style="16" customWidth="1"/>
    <col min="104" max="104" width="44.33203125" style="16" customWidth="1"/>
    <col min="105" max="105" width="7.33203125" style="16" customWidth="1"/>
    <col min="106" max="106" width="21.5" style="16" customWidth="1"/>
    <col min="107" max="107" width="6.1640625" style="16" customWidth="1"/>
    <col min="108" max="108" width="44.33203125" style="16" customWidth="1"/>
    <col min="109" max="109" width="5.6640625" style="16" customWidth="1"/>
    <col min="110" max="110" width="44.33203125" style="16" customWidth="1"/>
    <col min="111" max="111" width="7.33203125" style="16" customWidth="1"/>
    <col min="112" max="112" width="21.5" style="16" customWidth="1"/>
    <col min="113" max="113" width="6.1640625" style="16" customWidth="1"/>
    <col min="114" max="114" width="44.33203125" style="16" customWidth="1"/>
    <col min="115" max="115" width="5.6640625" style="16" customWidth="1"/>
    <col min="116" max="116" width="44.33203125" style="16" customWidth="1"/>
    <col min="117" max="117" width="7.33203125" style="16" customWidth="1"/>
    <col min="118" max="118" width="21.5" style="16" customWidth="1"/>
    <col min="119" max="119" width="6.1640625" style="16" customWidth="1"/>
    <col min="120" max="120" width="44.33203125" style="16" customWidth="1"/>
    <col min="121" max="121" width="5.6640625" style="16" customWidth="1"/>
    <col min="122" max="122" width="44.33203125" style="16" customWidth="1"/>
    <col min="123" max="123" width="7.33203125" style="16" customWidth="1"/>
    <col min="124" max="124" width="21.5" style="16" customWidth="1"/>
    <col min="125" max="125" width="6.1640625" style="16" customWidth="1"/>
    <col min="126" max="126" width="44.33203125" style="16" customWidth="1"/>
    <col min="127" max="127" width="5.6640625" style="16" customWidth="1"/>
    <col min="128" max="128" width="44.33203125" style="16" customWidth="1"/>
    <col min="129" max="129" width="7.33203125" style="16" customWidth="1"/>
    <col min="130" max="130" width="21.5" style="16" customWidth="1"/>
    <col min="131" max="131" width="6.1640625" style="16" customWidth="1"/>
    <col min="132" max="132" width="44.33203125" style="16" customWidth="1"/>
    <col min="133" max="133" width="5.6640625" style="16" customWidth="1"/>
    <col min="134" max="134" width="44.33203125" style="16" customWidth="1"/>
    <col min="135" max="135" width="7.33203125" style="16" customWidth="1"/>
    <col min="136" max="136" width="21.5" style="16" customWidth="1"/>
    <col min="137" max="137" width="6.1640625" style="16" customWidth="1"/>
    <col min="138" max="138" width="44.33203125" style="16" customWidth="1"/>
    <col min="139" max="139" width="5.6640625" style="16" customWidth="1"/>
    <col min="140" max="140" width="44.33203125" style="16" customWidth="1"/>
    <col min="141" max="141" width="7.33203125" style="16" customWidth="1"/>
    <col min="142" max="142" width="21.5" style="16" customWidth="1"/>
    <col min="143" max="143" width="6.1640625" style="16" customWidth="1"/>
    <col min="144" max="144" width="44.33203125" style="16" customWidth="1"/>
    <col min="145" max="145" width="5.6640625" style="16" customWidth="1"/>
    <col min="146" max="146" width="44.33203125" style="16" customWidth="1"/>
    <col min="147" max="147" width="7.33203125" style="16" customWidth="1"/>
    <col min="148" max="148" width="21.5" style="16" customWidth="1"/>
    <col min="149" max="149" width="6.1640625" style="16" customWidth="1"/>
    <col min="150" max="150" width="44.33203125" style="16" customWidth="1"/>
    <col min="151" max="151" width="5.6640625" style="16" customWidth="1"/>
    <col min="152" max="152" width="44.33203125" style="16" customWidth="1"/>
    <col min="153" max="153" width="7.33203125" style="16" customWidth="1"/>
    <col min="154" max="154" width="21.5" style="16" customWidth="1"/>
    <col min="155" max="155" width="6.1640625" style="16" customWidth="1"/>
    <col min="156" max="156" width="44.33203125" style="16" customWidth="1"/>
    <col min="157" max="157" width="5.6640625" style="16" customWidth="1"/>
    <col min="158" max="158" width="44.33203125" style="16" customWidth="1"/>
    <col min="159" max="159" width="7.33203125" style="16" customWidth="1"/>
    <col min="160" max="160" width="21.5" style="16" customWidth="1"/>
    <col min="161" max="161" width="6.1640625" style="16" customWidth="1"/>
    <col min="162" max="162" width="44.33203125" style="16" customWidth="1"/>
    <col min="163" max="163" width="5.6640625" style="16" customWidth="1"/>
    <col min="164" max="164" width="44.33203125" style="16" customWidth="1"/>
    <col min="165" max="165" width="7.33203125" style="16" customWidth="1"/>
    <col min="166" max="166" width="21.5" style="16" customWidth="1"/>
    <col min="167" max="167" width="6.1640625" style="16" customWidth="1"/>
    <col min="168" max="168" width="44.33203125" style="16" customWidth="1"/>
    <col min="169" max="169" width="5.6640625" style="16" customWidth="1"/>
    <col min="170" max="170" width="44.33203125" style="16" customWidth="1"/>
    <col min="171" max="171" width="7.33203125" style="16" customWidth="1"/>
    <col min="172" max="172" width="21.5" style="16" customWidth="1"/>
    <col min="173" max="173" width="6.1640625" style="16" customWidth="1"/>
    <col min="174" max="174" width="44.33203125" style="16" customWidth="1"/>
    <col min="175" max="175" width="5.6640625" style="16" customWidth="1"/>
    <col min="176" max="176" width="44.33203125" style="16" customWidth="1"/>
    <col min="177" max="177" width="7.33203125" style="16" customWidth="1"/>
    <col min="178" max="178" width="21.5" style="16" customWidth="1"/>
    <col min="179" max="179" width="6.1640625" style="16" customWidth="1"/>
    <col min="180" max="180" width="44.33203125" style="16" customWidth="1"/>
    <col min="181" max="181" width="5.6640625" style="16" customWidth="1"/>
    <col min="182" max="182" width="44.33203125" style="16" customWidth="1"/>
    <col min="183" max="183" width="7.33203125" style="16" customWidth="1"/>
    <col min="184" max="184" width="21.5" style="16" customWidth="1"/>
    <col min="185" max="185" width="6.1640625" style="16" customWidth="1"/>
    <col min="186" max="186" width="44.33203125" style="16" customWidth="1"/>
    <col min="187" max="187" width="5.6640625" style="16" customWidth="1"/>
    <col min="188" max="188" width="44.33203125" style="16" customWidth="1"/>
    <col min="189" max="189" width="7.33203125" style="16" customWidth="1"/>
    <col min="190" max="190" width="21.5" style="16" customWidth="1"/>
    <col min="191" max="191" width="6.1640625" style="16" customWidth="1"/>
    <col min="192" max="192" width="44.33203125" style="16" customWidth="1"/>
    <col min="193" max="193" width="5.6640625" style="16" customWidth="1"/>
    <col min="194" max="194" width="44.33203125" style="16" customWidth="1"/>
    <col min="195" max="195" width="7.33203125" style="16" customWidth="1"/>
    <col min="196" max="196" width="21.5" style="16" customWidth="1"/>
    <col min="197" max="197" width="6.1640625" style="16" customWidth="1"/>
    <col min="198" max="198" width="44.33203125" style="16" customWidth="1"/>
    <col min="199" max="199" width="5.6640625" style="16" customWidth="1"/>
    <col min="200" max="200" width="44.33203125" style="16" customWidth="1"/>
    <col min="201" max="201" width="7.33203125" style="16" customWidth="1"/>
    <col min="202" max="202" width="21.5" style="16" customWidth="1"/>
    <col min="203" max="203" width="6.1640625" style="16" customWidth="1"/>
    <col min="204" max="204" width="44.33203125" style="16" customWidth="1"/>
    <col min="205" max="205" width="5.6640625" style="16" customWidth="1"/>
    <col min="206" max="206" width="44.33203125" style="16" customWidth="1"/>
    <col min="207" max="207" width="7.33203125" style="16" customWidth="1"/>
    <col min="208" max="208" width="21.5" style="16" customWidth="1"/>
    <col min="209" max="209" width="6.1640625" style="16" customWidth="1"/>
    <col min="210" max="210" width="44.33203125" style="16" customWidth="1"/>
    <col min="211" max="211" width="5.6640625" style="16" customWidth="1"/>
    <col min="212" max="212" width="44.33203125" style="16" customWidth="1"/>
    <col min="213" max="213" width="7.33203125" style="16" customWidth="1"/>
    <col min="214" max="214" width="21.5" style="16" customWidth="1"/>
    <col min="215" max="215" width="6.1640625" style="16" customWidth="1"/>
    <col min="216" max="216" width="44.33203125" style="16" customWidth="1"/>
    <col min="217" max="217" width="5.6640625" style="16" customWidth="1"/>
    <col min="218" max="218" width="44.33203125" style="16" customWidth="1"/>
    <col min="219" max="219" width="7.33203125" style="16" customWidth="1"/>
    <col min="220" max="220" width="21.5" style="16" customWidth="1"/>
    <col min="221" max="221" width="6.1640625" style="16" customWidth="1"/>
    <col min="222" max="222" width="44.33203125" style="16" customWidth="1"/>
    <col min="223" max="223" width="5.6640625" style="16" customWidth="1"/>
    <col min="224" max="224" width="44.33203125" style="16" customWidth="1"/>
    <col min="225" max="225" width="7.33203125" style="16" customWidth="1"/>
    <col min="226" max="226" width="21.5" style="16" customWidth="1"/>
    <col min="227" max="227" width="6.1640625" style="16" customWidth="1"/>
    <col min="228" max="228" width="44.33203125" style="16" customWidth="1"/>
    <col min="229" max="229" width="5.6640625" style="16" customWidth="1"/>
    <col min="230" max="230" width="44.33203125" style="16" customWidth="1"/>
    <col min="231" max="231" width="7.33203125" style="16" customWidth="1"/>
    <col min="232" max="232" width="21.5" style="16" customWidth="1"/>
    <col min="233" max="233" width="6.1640625" style="16" customWidth="1"/>
    <col min="234" max="234" width="44.33203125" style="16" customWidth="1"/>
    <col min="235" max="235" width="5.6640625" style="16" customWidth="1"/>
    <col min="236" max="236" width="44.33203125" style="16" customWidth="1"/>
    <col min="237" max="237" width="7.33203125" style="16" customWidth="1"/>
    <col min="238" max="238" width="21.5" style="16" customWidth="1"/>
    <col min="239" max="239" width="6.1640625" style="16" customWidth="1"/>
    <col min="240" max="240" width="44.33203125" style="16" customWidth="1"/>
    <col min="241" max="241" width="5.6640625" style="16" customWidth="1"/>
    <col min="242" max="242" width="44.33203125" style="16" customWidth="1"/>
    <col min="243" max="243" width="7.33203125" style="16" customWidth="1"/>
    <col min="244" max="244" width="21.5" style="16" customWidth="1"/>
    <col min="245" max="245" width="6.1640625" style="16" customWidth="1"/>
    <col min="246" max="246" width="44.33203125" style="16" customWidth="1"/>
    <col min="247" max="247" width="5.6640625" style="16" customWidth="1"/>
    <col min="248" max="248" width="44.33203125" style="16" customWidth="1"/>
    <col min="249" max="249" width="7.33203125" style="16" customWidth="1"/>
    <col min="250" max="250" width="21.5" style="16" customWidth="1"/>
    <col min="251" max="251" width="6.1640625" style="16" customWidth="1"/>
    <col min="252" max="252" width="44.33203125" style="16" customWidth="1"/>
    <col min="253" max="253" width="5.6640625" style="16" customWidth="1"/>
    <col min="254" max="254" width="44.33203125" style="16" customWidth="1"/>
    <col min="255" max="255" width="7.33203125" style="16" customWidth="1"/>
    <col min="256" max="256" width="21.5" style="16" customWidth="1"/>
    <col min="257" max="257" width="6.1640625" style="16" customWidth="1"/>
    <col min="258" max="258" width="44.33203125" style="16" customWidth="1"/>
    <col min="259" max="259" width="5.6640625" style="16" customWidth="1"/>
    <col min="260" max="260" width="44.33203125" style="16" customWidth="1"/>
    <col min="261" max="261" width="7.33203125" style="16" customWidth="1"/>
    <col min="262" max="262" width="21.5" style="16" customWidth="1"/>
    <col min="263" max="263" width="6.1640625" style="16" customWidth="1"/>
    <col min="264" max="264" width="44.33203125" style="16" customWidth="1"/>
    <col min="265" max="265" width="5.6640625" style="16" customWidth="1"/>
    <col min="266" max="266" width="44.33203125" style="16" customWidth="1"/>
    <col min="267" max="267" width="7.33203125" style="16" customWidth="1"/>
    <col min="268" max="268" width="21.5" style="16" customWidth="1"/>
    <col min="269" max="269" width="6.1640625" style="16" customWidth="1"/>
    <col min="270" max="270" width="44.33203125" style="16" customWidth="1"/>
    <col min="271" max="271" width="5.6640625" style="16" customWidth="1"/>
    <col min="272" max="272" width="44.33203125" style="16" customWidth="1"/>
    <col min="273" max="273" width="7.33203125" style="16" customWidth="1"/>
    <col min="274" max="274" width="21.5" style="16" customWidth="1"/>
    <col min="275" max="275" width="6.1640625" style="16" customWidth="1"/>
    <col min="276" max="276" width="44.33203125" style="16" customWidth="1"/>
    <col min="277" max="277" width="5.6640625" style="16" customWidth="1"/>
    <col min="278" max="278" width="44.33203125" style="16" customWidth="1"/>
    <col min="279" max="279" width="7.33203125" style="16" customWidth="1"/>
    <col min="280" max="280" width="21.5" style="16" customWidth="1"/>
    <col min="281" max="281" width="6.1640625" style="16" customWidth="1"/>
    <col min="282" max="282" width="44.33203125" style="16" customWidth="1"/>
    <col min="283" max="283" width="5.6640625" style="16" customWidth="1"/>
    <col min="284" max="284" width="44.33203125" style="16" customWidth="1"/>
    <col min="285" max="285" width="7.33203125" style="16" customWidth="1"/>
    <col min="286" max="286" width="21.5" style="16" customWidth="1"/>
    <col min="287" max="287" width="6.1640625" style="16" customWidth="1"/>
    <col min="288" max="288" width="44.33203125" style="16" customWidth="1"/>
    <col min="289" max="289" width="5.6640625" style="16" customWidth="1"/>
    <col min="290" max="290" width="44.33203125" style="16" customWidth="1"/>
    <col min="291" max="291" width="7.33203125" style="16" customWidth="1"/>
    <col min="292" max="292" width="21.5" style="16" customWidth="1"/>
    <col min="293" max="293" width="6.1640625" style="16" customWidth="1"/>
    <col min="294" max="294" width="44.33203125" style="16" customWidth="1"/>
    <col min="295" max="295" width="5.6640625" style="16" customWidth="1"/>
    <col min="296" max="296" width="44.33203125" style="16" customWidth="1"/>
    <col min="297" max="297" width="7.33203125" style="16" customWidth="1"/>
    <col min="298" max="298" width="21.5" style="16" customWidth="1"/>
    <col min="299" max="299" width="6.1640625" style="16" customWidth="1"/>
    <col min="300" max="300" width="44.33203125" style="16" customWidth="1"/>
    <col min="301" max="301" width="5.6640625" style="16" customWidth="1"/>
    <col min="302" max="302" width="44.33203125" style="16" customWidth="1"/>
    <col min="303" max="303" width="7.33203125" style="16" customWidth="1"/>
    <col min="304" max="304" width="21.5" style="16" customWidth="1"/>
    <col min="305" max="305" width="6.1640625" style="16" customWidth="1"/>
    <col min="306" max="306" width="44.33203125" style="16" customWidth="1"/>
    <col min="307" max="307" width="5.6640625" style="16" customWidth="1"/>
    <col min="308" max="308" width="44.33203125" style="16" customWidth="1"/>
    <col min="309" max="309" width="7.33203125" style="16" customWidth="1"/>
    <col min="310" max="310" width="21.5" style="16" customWidth="1"/>
    <col min="311" max="311" width="6.1640625" style="16" customWidth="1"/>
    <col min="312" max="312" width="44.33203125" style="16" customWidth="1"/>
    <col min="313" max="313" width="5.6640625" style="16" customWidth="1"/>
    <col min="314" max="314" width="44.33203125" style="16" customWidth="1"/>
    <col min="315" max="315" width="7.33203125" style="16" customWidth="1"/>
    <col min="316" max="316" width="21.5" style="16" customWidth="1"/>
    <col min="317" max="317" width="6.1640625" style="16" customWidth="1"/>
    <col min="318" max="318" width="44.33203125" style="16" customWidth="1"/>
    <col min="319" max="319" width="5.6640625" style="16" customWidth="1"/>
    <col min="320" max="320" width="44.33203125" style="16" customWidth="1"/>
    <col min="321" max="321" width="7.33203125" style="16" customWidth="1"/>
    <col min="322" max="322" width="21.5" style="16" customWidth="1"/>
    <col min="323" max="323" width="6.1640625" style="16" customWidth="1"/>
    <col min="324" max="324" width="44.33203125" style="16" customWidth="1"/>
    <col min="325" max="325" width="5.6640625" style="16" customWidth="1"/>
    <col min="326" max="326" width="44.33203125" style="16" customWidth="1"/>
    <col min="327" max="327" width="7.33203125" style="16" customWidth="1"/>
    <col min="328" max="328" width="21.5" style="16" customWidth="1"/>
    <col min="329" max="329" width="6.1640625" style="16" customWidth="1"/>
    <col min="330" max="330" width="44.33203125" style="16" customWidth="1"/>
    <col min="331" max="331" width="5.6640625" style="16" customWidth="1"/>
    <col min="332" max="332" width="44.33203125" style="16" customWidth="1"/>
    <col min="333" max="333" width="7.33203125" style="16" customWidth="1"/>
    <col min="334" max="334" width="21.5" style="16" customWidth="1"/>
    <col min="335" max="335" width="6.1640625" style="16" customWidth="1"/>
    <col min="336" max="336" width="44.33203125" style="16"/>
    <col min="337" max="337" width="5.6640625" style="16" customWidth="1"/>
    <col min="338" max="338" width="44.33203125" style="16"/>
    <col min="339" max="339" width="7.33203125" style="16" customWidth="1"/>
    <col min="340" max="340" width="21.5" style="16" customWidth="1"/>
    <col min="341" max="341" width="6.1640625" style="16" customWidth="1"/>
    <col min="342" max="342" width="44.33203125" style="16"/>
    <col min="343" max="343" width="5.6640625" style="16" customWidth="1"/>
    <col min="344" max="344" width="44.33203125" style="16"/>
    <col min="345" max="345" width="7.33203125" style="16" customWidth="1"/>
    <col min="346" max="346" width="21.5" style="16" customWidth="1"/>
    <col min="347" max="347" width="6.1640625" style="16" customWidth="1"/>
    <col min="348" max="348" width="44.33203125" style="16"/>
    <col min="349" max="349" width="5.6640625" style="16" customWidth="1"/>
    <col min="350" max="350" width="44.33203125" style="16"/>
    <col min="351" max="351" width="7.33203125" style="16" customWidth="1"/>
    <col min="352" max="352" width="21.5" style="16" customWidth="1"/>
    <col min="353" max="353" width="6.1640625" style="16" customWidth="1"/>
    <col min="354" max="354" width="44.33203125" style="16"/>
    <col min="355" max="355" width="5.6640625" style="16" customWidth="1"/>
    <col min="356" max="356" width="44.33203125" style="16"/>
    <col min="357" max="357" width="7.33203125" style="16" customWidth="1"/>
    <col min="358" max="358" width="21.5" style="16" customWidth="1"/>
    <col min="359" max="359" width="6.1640625" style="16" customWidth="1"/>
    <col min="360" max="360" width="44.33203125" style="16"/>
    <col min="361" max="361" width="5.6640625" style="16" customWidth="1"/>
    <col min="362" max="362" width="44.33203125" style="16"/>
    <col min="363" max="363" width="7.33203125" style="16" customWidth="1"/>
    <col min="364" max="364" width="21.5" style="16" customWidth="1"/>
    <col min="365" max="365" width="6.1640625" style="16" customWidth="1"/>
    <col min="366" max="366" width="44.33203125" style="16"/>
    <col min="367" max="367" width="5.6640625" style="16" customWidth="1"/>
    <col min="368" max="368" width="44.33203125" style="16"/>
    <col min="369" max="369" width="7.33203125" style="16" customWidth="1"/>
    <col min="370" max="370" width="21.5" style="16" customWidth="1"/>
    <col min="371" max="371" width="6.1640625" style="16" customWidth="1"/>
    <col min="372" max="372" width="44.33203125" style="16"/>
    <col min="373" max="373" width="5.6640625" style="16" customWidth="1"/>
    <col min="374" max="374" width="44.33203125" style="16"/>
    <col min="375" max="375" width="7.33203125" style="16" customWidth="1"/>
    <col min="376" max="376" width="21.5" style="16" customWidth="1"/>
    <col min="377" max="377" width="6.1640625" style="16" customWidth="1"/>
    <col min="378" max="378" width="44.33203125" style="16"/>
    <col min="379" max="379" width="5.6640625" style="16" customWidth="1"/>
    <col min="380" max="380" width="44.33203125" style="16"/>
    <col min="381" max="381" width="7.33203125" style="16" customWidth="1"/>
    <col min="382" max="382" width="21.5" style="16" customWidth="1"/>
    <col min="383" max="383" width="6.1640625" style="16" customWidth="1"/>
    <col min="384" max="384" width="44.33203125" style="16"/>
    <col min="385" max="385" width="5.6640625" style="16" customWidth="1"/>
    <col min="386" max="386" width="44.33203125" style="16"/>
    <col min="387" max="387" width="7.33203125" style="16" customWidth="1"/>
    <col min="388" max="388" width="21.5" style="16" customWidth="1"/>
    <col min="389" max="389" width="6.1640625" style="16" customWidth="1"/>
    <col min="390" max="390" width="44.33203125" style="16"/>
    <col min="391" max="391" width="5.6640625" style="16" customWidth="1"/>
    <col min="392" max="392" width="44.33203125" style="16"/>
    <col min="393" max="393" width="7.33203125" style="16" customWidth="1"/>
    <col min="394" max="394" width="21.5" style="16" customWidth="1"/>
    <col min="395" max="395" width="6.1640625" style="16" customWidth="1"/>
    <col min="396" max="396" width="44.33203125" style="16"/>
    <col min="397" max="397" width="5.6640625" style="16" customWidth="1"/>
    <col min="398" max="398" width="44.33203125" style="16"/>
    <col min="399" max="399" width="7.33203125" style="16" customWidth="1"/>
    <col min="400" max="400" width="21.5" style="16" customWidth="1"/>
    <col min="401" max="401" width="6.1640625" style="16" customWidth="1"/>
    <col min="402" max="402" width="44.33203125" style="16"/>
    <col min="403" max="403" width="5.6640625" style="16" customWidth="1"/>
    <col min="404" max="404" width="44.33203125" style="16"/>
    <col min="405" max="405" width="7.33203125" style="16" customWidth="1"/>
    <col min="406" max="406" width="21.5" style="16" customWidth="1"/>
    <col min="407" max="407" width="6.1640625" style="16" customWidth="1"/>
    <col min="408" max="408" width="44.33203125" style="16"/>
    <col min="409" max="409" width="5.6640625" style="16" customWidth="1"/>
    <col min="410" max="410" width="44.33203125" style="16"/>
    <col min="411" max="411" width="7.33203125" style="16" customWidth="1"/>
    <col min="412" max="412" width="21.5" style="16" customWidth="1"/>
    <col min="413" max="413" width="6.1640625" style="16" customWidth="1"/>
    <col min="414" max="414" width="44.33203125" style="16"/>
    <col min="415" max="415" width="5.6640625" style="16" customWidth="1"/>
    <col min="416" max="416" width="44.33203125" style="16"/>
    <col min="417" max="417" width="7.33203125" style="16" customWidth="1"/>
    <col min="418" max="418" width="21.5" style="16" customWidth="1"/>
    <col min="419" max="419" width="6.1640625" style="16" customWidth="1"/>
    <col min="420" max="420" width="44.33203125" style="16"/>
    <col min="421" max="421" width="5.6640625" style="16" customWidth="1"/>
    <col min="422" max="422" width="44.33203125" style="16"/>
    <col min="423" max="423" width="7.33203125" style="16" customWidth="1"/>
    <col min="424" max="424" width="21.5" style="16" customWidth="1"/>
    <col min="425" max="425" width="6.1640625" style="16" customWidth="1"/>
    <col min="426" max="426" width="44.33203125" style="16"/>
    <col min="427" max="427" width="5.6640625" style="16" customWidth="1"/>
    <col min="428" max="428" width="44.33203125" style="16"/>
    <col min="429" max="429" width="7.33203125" style="16" customWidth="1"/>
    <col min="430" max="430" width="21.5" style="16" customWidth="1"/>
    <col min="431" max="431" width="6.1640625" style="16" customWidth="1"/>
    <col min="432" max="432" width="44.33203125" style="16"/>
    <col min="433" max="433" width="5.6640625" style="16" customWidth="1"/>
    <col min="434" max="434" width="44.33203125" style="16"/>
    <col min="435" max="435" width="7.33203125" style="16" customWidth="1"/>
    <col min="436" max="436" width="21.5" style="16" customWidth="1"/>
    <col min="437" max="437" width="6.1640625" style="16" customWidth="1"/>
    <col min="438" max="438" width="44.33203125" style="16"/>
    <col min="439" max="439" width="5.6640625" style="16" customWidth="1"/>
    <col min="440" max="440" width="44.33203125" style="16"/>
    <col min="441" max="441" width="7.33203125" style="16" customWidth="1"/>
    <col min="442" max="442" width="21.5" style="16" customWidth="1"/>
    <col min="443" max="16384" width="44.33203125" style="16"/>
  </cols>
  <sheetData>
    <row r="1" spans="1:442" ht="40" customHeight="1" x14ac:dyDescent="0.15">
      <c r="A1" s="147" t="s">
        <v>146</v>
      </c>
      <c r="B1" s="147"/>
      <c r="C1" s="147"/>
      <c r="D1" s="147"/>
      <c r="E1" s="147"/>
      <c r="F1" s="20"/>
      <c r="G1" s="146" t="s">
        <v>314</v>
      </c>
      <c r="H1" s="19"/>
      <c r="I1" s="140" t="s">
        <v>315</v>
      </c>
      <c r="J1" s="140"/>
      <c r="K1" s="140"/>
      <c r="L1" s="20"/>
      <c r="M1" s="140" t="s">
        <v>316</v>
      </c>
      <c r="N1" s="140"/>
      <c r="O1" s="140"/>
      <c r="P1" s="20"/>
      <c r="Q1" s="141" t="s">
        <v>9</v>
      </c>
      <c r="R1" s="143" t="s">
        <v>10</v>
      </c>
      <c r="S1" s="143" t="s">
        <v>11</v>
      </c>
      <c r="T1" s="143" t="s">
        <v>12</v>
      </c>
      <c r="U1" s="143" t="s">
        <v>13</v>
      </c>
      <c r="V1" s="21"/>
      <c r="W1" s="124" t="str">
        <f>IF(ISBLANK('QI Coding Summary'!B4),"Reference "&amp;'QI Coding Summary'!A4,'QI Coding Summary'!B4&amp;" ("&amp;'QI Coding Summary'!C4&amp;"). "&amp;'QI Coding Summary'!D4&amp;".")</f>
        <v>Reference 1</v>
      </c>
      <c r="X1" s="124"/>
      <c r="Y1" s="124"/>
      <c r="Z1" s="124"/>
      <c r="AA1" s="124"/>
      <c r="AB1" s="124"/>
      <c r="AC1" s="123" t="str">
        <f>IF(ISBLANK('QI Coding Summary'!B5),"Reference "&amp;'QI Coding Summary'!A5,'QI Coding Summary'!B5&amp;" ("&amp;'QI Coding Summary'!C5&amp;"). "&amp;'QI Coding Summary'!D5&amp;".")</f>
        <v>Reference 2</v>
      </c>
      <c r="AD1" s="123"/>
      <c r="AE1" s="123"/>
      <c r="AF1" s="123"/>
      <c r="AG1" s="123"/>
      <c r="AH1" s="123"/>
      <c r="AI1" s="124" t="str">
        <f>IF(ISBLANK('QI Coding Summary'!B6),"Reference "&amp;'QI Coding Summary'!A6,'QI Coding Summary'!B6&amp;" ("&amp;'QI Coding Summary'!C6&amp;"). "&amp;'QI Coding Summary'!D6&amp;".")</f>
        <v>Reference 3</v>
      </c>
      <c r="AJ1" s="124"/>
      <c r="AK1" s="124"/>
      <c r="AL1" s="124"/>
      <c r="AM1" s="124"/>
      <c r="AN1" s="124"/>
      <c r="AO1" s="123" t="str">
        <f>IF(ISBLANK('QI Coding Summary'!B7),"Reference "&amp;'QI Coding Summary'!A7,'QI Coding Summary'!B7&amp;" ("&amp;'QI Coding Summary'!C7&amp;"). "&amp;'QI Coding Summary'!D7&amp;".")</f>
        <v>Reference 4</v>
      </c>
      <c r="AP1" s="123"/>
      <c r="AQ1" s="123"/>
      <c r="AR1" s="123"/>
      <c r="AS1" s="123"/>
      <c r="AT1" s="123"/>
      <c r="AU1" s="124" t="str">
        <f>IF(ISBLANK('QI Coding Summary'!B8),"Reference "&amp;'QI Coding Summary'!A8,'QI Coding Summary'!B8&amp;" ("&amp;'QI Coding Summary'!C8&amp;"). "&amp;'QI Coding Summary'!D8&amp;".")</f>
        <v>Reference 5</v>
      </c>
      <c r="AV1" s="124"/>
      <c r="AW1" s="124"/>
      <c r="AX1" s="124"/>
      <c r="AY1" s="124"/>
      <c r="AZ1" s="124"/>
      <c r="BA1" s="123" t="str">
        <f>IF(ISBLANK('QI Coding Summary'!B9),"Reference "&amp;'QI Coding Summary'!A9,'QI Coding Summary'!B9&amp;" ("&amp;'QI Coding Summary'!C9&amp;"). "&amp;'QI Coding Summary'!D9&amp;".")</f>
        <v>Reference 6</v>
      </c>
      <c r="BB1" s="128"/>
      <c r="BC1" s="128"/>
      <c r="BD1" s="128"/>
      <c r="BE1" s="128"/>
      <c r="BF1" s="128"/>
      <c r="BG1" s="124" t="str">
        <f>IF(ISBLANK('QI Coding Summary'!B10),"Reference "&amp;'QI Coding Summary'!A10,'QI Coding Summary'!B10&amp;" ("&amp;'QI Coding Summary'!C10&amp;"). "&amp;'QI Coding Summary'!D10&amp;".")</f>
        <v>Reference 7</v>
      </c>
      <c r="BH1" s="127"/>
      <c r="BI1" s="127"/>
      <c r="BJ1" s="127"/>
      <c r="BK1" s="127"/>
      <c r="BL1" s="127"/>
      <c r="BM1" s="123" t="str">
        <f>IF(ISBLANK('QI Coding Summary'!B11),"Reference "&amp;'QI Coding Summary'!A11,'QI Coding Summary'!B11&amp;" ("&amp;'QI Coding Summary'!C11&amp;"). "&amp;'QI Coding Summary'!D11&amp;".")</f>
        <v>Reference 8</v>
      </c>
      <c r="BN1" s="128"/>
      <c r="BO1" s="128"/>
      <c r="BP1" s="128"/>
      <c r="BQ1" s="128"/>
      <c r="BR1" s="128"/>
      <c r="BS1" s="124" t="str">
        <f>IF(ISBLANK('QI Coding Summary'!B12),"Reference "&amp;'QI Coding Summary'!A12,'QI Coding Summary'!B12&amp;" ("&amp;'QI Coding Summary'!C12&amp;"). "&amp;'QI Coding Summary'!D12&amp;".")</f>
        <v>Reference 9</v>
      </c>
      <c r="BT1" s="127"/>
      <c r="BU1" s="127"/>
      <c r="BV1" s="127"/>
      <c r="BW1" s="127"/>
      <c r="BX1" s="127"/>
      <c r="BY1" s="123" t="str">
        <f>IF(ISBLANK('QI Coding Summary'!B13),"Reference "&amp;'QI Coding Summary'!A13,'QI Coding Summary'!B13&amp;" ("&amp;'QI Coding Summary'!C13&amp;"). "&amp;'QI Coding Summary'!D13&amp;".")</f>
        <v>Reference 10</v>
      </c>
      <c r="BZ1" s="128"/>
      <c r="CA1" s="128"/>
      <c r="CB1" s="128"/>
      <c r="CC1" s="128"/>
      <c r="CD1" s="128"/>
      <c r="CE1" s="126" t="str">
        <f>IF(ISBLANK('QI Coding Summary'!B14),"Reference "&amp;'QI Coding Summary'!A14,'QI Coding Summary'!B14&amp;" ("&amp;'QI Coding Summary'!C14&amp;"). "&amp;'QI Coding Summary'!D14&amp;".")</f>
        <v>Reference 11</v>
      </c>
      <c r="CF1" s="132"/>
      <c r="CG1" s="132"/>
      <c r="CH1" s="132"/>
      <c r="CI1" s="132"/>
      <c r="CJ1" s="132"/>
      <c r="CK1" s="125" t="str">
        <f>IF(ISBLANK('QI Coding Summary'!B15),"Reference "&amp;'QI Coding Summary'!A15,'QI Coding Summary'!B15&amp;" ("&amp;'QI Coding Summary'!C15&amp;"). "&amp;'QI Coding Summary'!D15&amp;".")</f>
        <v>Reference 12</v>
      </c>
      <c r="CL1" s="131"/>
      <c r="CM1" s="131"/>
      <c r="CN1" s="131"/>
      <c r="CO1" s="131"/>
      <c r="CP1" s="131"/>
      <c r="CQ1" s="126" t="str">
        <f>IF(ISBLANK('QI Coding Summary'!B16),"Reference "&amp;'QI Coding Summary'!A16,'QI Coding Summary'!B16&amp;" ("&amp;'QI Coding Summary'!C16&amp;"). "&amp;'QI Coding Summary'!D16&amp;".")</f>
        <v>Reference 13</v>
      </c>
      <c r="CR1" s="132"/>
      <c r="CS1" s="132"/>
      <c r="CT1" s="132"/>
      <c r="CU1" s="132"/>
      <c r="CV1" s="132"/>
      <c r="CW1" s="125" t="str">
        <f>IF(ISBLANK('QI Coding Summary'!B17),"Reference "&amp;'QI Coding Summary'!A17,'QI Coding Summary'!B17&amp;" ("&amp;'QI Coding Summary'!C17&amp;"). "&amp;'QI Coding Summary'!D17&amp;".")</f>
        <v>Reference 14</v>
      </c>
      <c r="CX1" s="131"/>
      <c r="CY1" s="131"/>
      <c r="CZ1" s="131"/>
      <c r="DA1" s="131"/>
      <c r="DB1" s="131"/>
      <c r="DC1" s="126" t="str">
        <f>IF(ISBLANK('QI Coding Summary'!B18),"Reference "&amp;'QI Coding Summary'!A18,'QI Coding Summary'!B18&amp;" ("&amp;'QI Coding Summary'!C18&amp;"). "&amp;'QI Coding Summary'!D18&amp;".")</f>
        <v>Reference 15</v>
      </c>
      <c r="DD1" s="132"/>
      <c r="DE1" s="132"/>
      <c r="DF1" s="132"/>
      <c r="DG1" s="132"/>
      <c r="DH1" s="132"/>
      <c r="DI1" s="125" t="str">
        <f>IF(ISBLANK('QI Coding Summary'!B19),"Reference "&amp;'QI Coding Summary'!A19,'QI Coding Summary'!B19&amp;" ("&amp;'QI Coding Summary'!C19&amp;"). "&amp;'QI Coding Summary'!D19&amp;".")</f>
        <v>Reference 16</v>
      </c>
      <c r="DJ1" s="131"/>
      <c r="DK1" s="131"/>
      <c r="DL1" s="131"/>
      <c r="DM1" s="131"/>
      <c r="DN1" s="131"/>
      <c r="DO1" s="126" t="str">
        <f>IF(ISBLANK('QI Coding Summary'!B20),"Reference "&amp;'QI Coding Summary'!A20,'QI Coding Summary'!B20&amp;" ("&amp;'QI Coding Summary'!C20&amp;"). "&amp;'QI Coding Summary'!D20&amp;".")</f>
        <v>Reference 17</v>
      </c>
      <c r="DP1" s="132"/>
      <c r="DQ1" s="132"/>
      <c r="DR1" s="132"/>
      <c r="DS1" s="132"/>
      <c r="DT1" s="132"/>
      <c r="DU1" s="125" t="str">
        <f>IF(ISBLANK('QI Coding Summary'!B21),"Reference "&amp;'QI Coding Summary'!A21,'QI Coding Summary'!B21&amp;" ("&amp;'QI Coding Summary'!C21&amp;"). "&amp;'QI Coding Summary'!D21&amp;".")</f>
        <v>Reference 18</v>
      </c>
      <c r="DV1" s="131"/>
      <c r="DW1" s="131"/>
      <c r="DX1" s="131"/>
      <c r="DY1" s="131"/>
      <c r="DZ1" s="131"/>
      <c r="EA1" s="126" t="str">
        <f>IF(ISBLANK('QI Coding Summary'!B22),"Reference "&amp;'QI Coding Summary'!A22,'QI Coding Summary'!B22&amp;" ("&amp;'QI Coding Summary'!C22&amp;"). "&amp;'QI Coding Summary'!D22&amp;".")</f>
        <v>Reference 19</v>
      </c>
      <c r="EB1" s="132"/>
      <c r="EC1" s="132"/>
      <c r="ED1" s="132"/>
      <c r="EE1" s="132"/>
      <c r="EF1" s="132"/>
      <c r="EG1" s="125" t="str">
        <f>IF(ISBLANK('QI Coding Summary'!B23),"Reference "&amp;'QI Coding Summary'!A23,'QI Coding Summary'!B23&amp;" ("&amp;'QI Coding Summary'!C23&amp;"). "&amp;'QI Coding Summary'!D23&amp;".")</f>
        <v>Reference 20</v>
      </c>
      <c r="EH1" s="131"/>
      <c r="EI1" s="131"/>
      <c r="EJ1" s="131"/>
      <c r="EK1" s="131"/>
      <c r="EL1" s="131"/>
      <c r="EM1" s="124" t="str">
        <f>IF(ISBLANK('QI Coding Summary'!B24),"Reference "&amp;'QI Coding Summary'!A24,'QI Coding Summary'!B24&amp;" ("&amp;'QI Coding Summary'!C24&amp;"). "&amp;'QI Coding Summary'!D24&amp;".")</f>
        <v>Reference 21</v>
      </c>
      <c r="EN1" s="124"/>
      <c r="EO1" s="124"/>
      <c r="EP1" s="124"/>
      <c r="EQ1" s="124"/>
      <c r="ER1" s="124"/>
      <c r="ES1" s="123" t="str">
        <f>IF(ISBLANK('QI Coding Summary'!B25),"Reference "&amp;'QI Coding Summary'!A25,'QI Coding Summary'!B25&amp;" ("&amp;'QI Coding Summary'!C25&amp;"). "&amp;'QI Coding Summary'!D25&amp;".")</f>
        <v>Reference 22</v>
      </c>
      <c r="ET1" s="123"/>
      <c r="EU1" s="123"/>
      <c r="EV1" s="123"/>
      <c r="EW1" s="123"/>
      <c r="EX1" s="123"/>
      <c r="EY1" s="124" t="str">
        <f>IF(ISBLANK('QI Coding Summary'!B26),"Reference "&amp;'QI Coding Summary'!A26,'QI Coding Summary'!B26&amp;" ("&amp;'QI Coding Summary'!C26&amp;"). "&amp;'QI Coding Summary'!D26&amp;".")</f>
        <v>Reference 23</v>
      </c>
      <c r="EZ1" s="124"/>
      <c r="FA1" s="124"/>
      <c r="FB1" s="124"/>
      <c r="FC1" s="124"/>
      <c r="FD1" s="124"/>
      <c r="FE1" s="123" t="str">
        <f>IF(ISBLANK('QI Coding Summary'!B27),"Reference "&amp;'QI Coding Summary'!A27,'QI Coding Summary'!B27&amp;" ("&amp;'QI Coding Summary'!C27&amp;"). "&amp;'QI Coding Summary'!D27&amp;".")</f>
        <v>Reference 24</v>
      </c>
      <c r="FF1" s="123"/>
      <c r="FG1" s="123"/>
      <c r="FH1" s="123"/>
      <c r="FI1" s="123"/>
      <c r="FJ1" s="123"/>
      <c r="FK1" s="124" t="str">
        <f>IF(ISBLANK('QI Coding Summary'!B28),"Reference "&amp;'QI Coding Summary'!A28,'QI Coding Summary'!B28&amp;" ("&amp;'QI Coding Summary'!C28&amp;"). "&amp;'QI Coding Summary'!D28&amp;".")</f>
        <v>Reference 25</v>
      </c>
      <c r="FL1" s="124"/>
      <c r="FM1" s="124"/>
      <c r="FN1" s="124"/>
      <c r="FO1" s="124"/>
      <c r="FP1" s="124"/>
      <c r="FQ1" s="123" t="str">
        <f>IF(ISBLANK('QI Coding Summary'!B29),"Reference "&amp;'QI Coding Summary'!A29,'QI Coding Summary'!B29&amp;" ("&amp;'QI Coding Summary'!C29&amp;"). "&amp;'QI Coding Summary'!D29&amp;".")</f>
        <v>Reference 26</v>
      </c>
      <c r="FR1" s="123"/>
      <c r="FS1" s="123"/>
      <c r="FT1" s="123"/>
      <c r="FU1" s="123"/>
      <c r="FV1" s="123"/>
      <c r="FW1" s="124" t="str">
        <f>IF(ISBLANK('QI Coding Summary'!B30),"Reference "&amp;'QI Coding Summary'!A30,'QI Coding Summary'!B30&amp;" ("&amp;'QI Coding Summary'!C30&amp;"). "&amp;'QI Coding Summary'!D30&amp;".")</f>
        <v>Reference 27</v>
      </c>
      <c r="FX1" s="124"/>
      <c r="FY1" s="124"/>
      <c r="FZ1" s="124"/>
      <c r="GA1" s="124"/>
      <c r="GB1" s="124"/>
      <c r="GC1" s="123" t="str">
        <f>IF(ISBLANK('QI Coding Summary'!B31),"Reference "&amp;'QI Coding Summary'!A31,'QI Coding Summary'!B31&amp;" ("&amp;'QI Coding Summary'!C31&amp;"). "&amp;'QI Coding Summary'!D31&amp;".")</f>
        <v>Reference 28</v>
      </c>
      <c r="GD1" s="123"/>
      <c r="GE1" s="123"/>
      <c r="GF1" s="123"/>
      <c r="GG1" s="123"/>
      <c r="GH1" s="123"/>
      <c r="GI1" s="124" t="str">
        <f>IF(ISBLANK('QI Coding Summary'!B32),"Reference "&amp;'QI Coding Summary'!A32,'QI Coding Summary'!B32&amp;" ("&amp;'QI Coding Summary'!C32&amp;"). "&amp;'QI Coding Summary'!D32&amp;".")</f>
        <v>Reference 29</v>
      </c>
      <c r="GJ1" s="124"/>
      <c r="GK1" s="124"/>
      <c r="GL1" s="124"/>
      <c r="GM1" s="124"/>
      <c r="GN1" s="124"/>
      <c r="GO1" s="123" t="str">
        <f>IF(ISBLANK('QI Coding Summary'!B33),"Reference "&amp;'QI Coding Summary'!A33,'QI Coding Summary'!B33&amp;" ("&amp;'QI Coding Summary'!C33&amp;"). "&amp;'QI Coding Summary'!D33&amp;".")</f>
        <v>Reference 30</v>
      </c>
      <c r="GP1" s="123"/>
      <c r="GQ1" s="123"/>
      <c r="GR1" s="123"/>
      <c r="GS1" s="123"/>
      <c r="GT1" s="123"/>
      <c r="GU1" s="126" t="str">
        <f>IF(ISBLANK('QI Coding Summary'!B34),"Reference "&amp;'QI Coding Summary'!A34,'QI Coding Summary'!B34&amp;" ("&amp;'QI Coding Summary'!C34&amp;"). "&amp;'QI Coding Summary'!D34&amp;".")</f>
        <v>Reference 31</v>
      </c>
      <c r="GV1" s="126"/>
      <c r="GW1" s="126"/>
      <c r="GX1" s="126"/>
      <c r="GY1" s="126"/>
      <c r="GZ1" s="126"/>
      <c r="HA1" s="125" t="str">
        <f>IF(ISBLANK('QI Coding Summary'!B35),"Reference "&amp;'QI Coding Summary'!A35,'QI Coding Summary'!B35&amp;" ("&amp;'QI Coding Summary'!C35&amp;"). "&amp;'QI Coding Summary'!D35&amp;".")</f>
        <v>Reference 32</v>
      </c>
      <c r="HB1" s="125"/>
      <c r="HC1" s="125"/>
      <c r="HD1" s="125"/>
      <c r="HE1" s="125"/>
      <c r="HF1" s="125"/>
      <c r="HG1" s="126" t="str">
        <f>IF(ISBLANK('QI Coding Summary'!B36),"Reference "&amp;'QI Coding Summary'!A36,'QI Coding Summary'!B36&amp;" ("&amp;'QI Coding Summary'!C36&amp;"). "&amp;'QI Coding Summary'!D36&amp;".")</f>
        <v>Reference 33</v>
      </c>
      <c r="HH1" s="126"/>
      <c r="HI1" s="126"/>
      <c r="HJ1" s="126"/>
      <c r="HK1" s="126"/>
      <c r="HL1" s="126"/>
      <c r="HM1" s="125" t="str">
        <f>IF(ISBLANK('QI Coding Summary'!B37),"Reference "&amp;'QI Coding Summary'!A37,'QI Coding Summary'!B37&amp;" ("&amp;'QI Coding Summary'!C37&amp;"). "&amp;'QI Coding Summary'!D37&amp;".")</f>
        <v>Reference 34</v>
      </c>
      <c r="HN1" s="125"/>
      <c r="HO1" s="125"/>
      <c r="HP1" s="125"/>
      <c r="HQ1" s="125"/>
      <c r="HR1" s="125"/>
      <c r="HS1" s="126" t="str">
        <f>IF(ISBLANK('QI Coding Summary'!B38),"Reference "&amp;'QI Coding Summary'!A38,'QI Coding Summary'!B38&amp;" ("&amp;'QI Coding Summary'!C38&amp;"). "&amp;'QI Coding Summary'!D38&amp;".")</f>
        <v>Reference 35</v>
      </c>
      <c r="HT1" s="126"/>
      <c r="HU1" s="126"/>
      <c r="HV1" s="126"/>
      <c r="HW1" s="126"/>
      <c r="HX1" s="126"/>
      <c r="HY1" s="125" t="str">
        <f>IF(ISBLANK('QI Coding Summary'!B39),"Reference "&amp;'QI Coding Summary'!A39,'QI Coding Summary'!B39&amp;" ("&amp;'QI Coding Summary'!C39&amp;"). "&amp;'QI Coding Summary'!D39&amp;".")</f>
        <v>Reference 36</v>
      </c>
      <c r="HZ1" s="125"/>
      <c r="IA1" s="125"/>
      <c r="IB1" s="125"/>
      <c r="IC1" s="125"/>
      <c r="ID1" s="125"/>
      <c r="IE1" s="126" t="str">
        <f>IF(ISBLANK('QI Coding Summary'!B40),"Reference "&amp;'QI Coding Summary'!A40,'QI Coding Summary'!B40&amp;" ("&amp;'QI Coding Summary'!C40&amp;"). "&amp;'QI Coding Summary'!D40&amp;".")</f>
        <v>Reference 37</v>
      </c>
      <c r="IF1" s="126"/>
      <c r="IG1" s="126"/>
      <c r="IH1" s="126"/>
      <c r="II1" s="126"/>
      <c r="IJ1" s="126"/>
      <c r="IK1" s="125" t="str">
        <f>IF(ISBLANK('QI Coding Summary'!B41),"Reference "&amp;'QI Coding Summary'!A41,'QI Coding Summary'!B41&amp;" ("&amp;'QI Coding Summary'!C41&amp;"). "&amp;'QI Coding Summary'!D41&amp;".")</f>
        <v>Reference 38</v>
      </c>
      <c r="IL1" s="125"/>
      <c r="IM1" s="125"/>
      <c r="IN1" s="125"/>
      <c r="IO1" s="125"/>
      <c r="IP1" s="125"/>
      <c r="IQ1" s="126" t="str">
        <f>IF(ISBLANK('QI Coding Summary'!B42),"Reference "&amp;'QI Coding Summary'!A42,'QI Coding Summary'!B42&amp;" ("&amp;'QI Coding Summary'!C42&amp;"). "&amp;'QI Coding Summary'!D42&amp;".")</f>
        <v>Reference 39</v>
      </c>
      <c r="IR1" s="126"/>
      <c r="IS1" s="126"/>
      <c r="IT1" s="126"/>
      <c r="IU1" s="126"/>
      <c r="IV1" s="126"/>
      <c r="IW1" s="125" t="str">
        <f>IF(ISBLANK('QI Coding Summary'!B43),"Reference "&amp;'QI Coding Summary'!A43,'QI Coding Summary'!B43&amp;" ("&amp;'QI Coding Summary'!C43&amp;"). "&amp;'QI Coding Summary'!D43&amp;".")</f>
        <v>Reference 40</v>
      </c>
      <c r="IX1" s="125"/>
      <c r="IY1" s="125"/>
      <c r="IZ1" s="125"/>
      <c r="JA1" s="125"/>
      <c r="JB1" s="125"/>
      <c r="JC1" s="124" t="str">
        <f>IF(ISBLANK('QI Coding Summary'!B44),"Reference "&amp;'QI Coding Summary'!A44,'QI Coding Summary'!B44&amp;" ("&amp;'QI Coding Summary'!C44&amp;"). "&amp;'QI Coding Summary'!D44&amp;".")</f>
        <v>Reference 41</v>
      </c>
      <c r="JD1" s="124"/>
      <c r="JE1" s="124"/>
      <c r="JF1" s="124"/>
      <c r="JG1" s="124"/>
      <c r="JH1" s="124"/>
      <c r="JI1" s="124" t="str">
        <f>IF(ISBLANK('QI Coding Summary'!B45),"Reference "&amp;'QI Coding Summary'!A45,'QI Coding Summary'!B45&amp;" ("&amp;'QI Coding Summary'!C45&amp;"). "&amp;'QI Coding Summary'!D45&amp;".")</f>
        <v>Reference 42</v>
      </c>
      <c r="JJ1" s="124"/>
      <c r="JK1" s="124"/>
      <c r="JL1" s="124"/>
      <c r="JM1" s="124"/>
      <c r="JN1" s="124"/>
      <c r="JO1" s="124" t="str">
        <f>IF(ISBLANK('QI Coding Summary'!B46),"Reference "&amp;'QI Coding Summary'!A46,'QI Coding Summary'!B46&amp;" ("&amp;'QI Coding Summary'!C46&amp;"). "&amp;'QI Coding Summary'!D46&amp;".")</f>
        <v>Reference 43</v>
      </c>
      <c r="JP1" s="124"/>
      <c r="JQ1" s="124"/>
      <c r="JR1" s="124"/>
      <c r="JS1" s="124"/>
      <c r="JT1" s="124"/>
      <c r="JU1" s="123" t="str">
        <f>IF(ISBLANK('QI Coding Summary'!B47),"Reference "&amp;'QI Coding Summary'!A47,'QI Coding Summary'!B47&amp;" ("&amp;'QI Coding Summary'!C47&amp;"). "&amp;'QI Coding Summary'!D47&amp;".")</f>
        <v>Reference 44</v>
      </c>
      <c r="JV1" s="123"/>
      <c r="JW1" s="123"/>
      <c r="JX1" s="123"/>
      <c r="JY1" s="123"/>
      <c r="JZ1" s="123"/>
      <c r="KA1" s="124" t="str">
        <f>IF(ISBLANK('QI Coding Summary'!B48),"Reference "&amp;'QI Coding Summary'!A48,'QI Coding Summary'!B48&amp;" ("&amp;'QI Coding Summary'!C48&amp;"). "&amp;'QI Coding Summary'!D48&amp;".")</f>
        <v>Reference 45</v>
      </c>
      <c r="KB1" s="124"/>
      <c r="KC1" s="124"/>
      <c r="KD1" s="124"/>
      <c r="KE1" s="124"/>
      <c r="KF1" s="124"/>
      <c r="KG1" s="123" t="str">
        <f>IF(ISBLANK('QI Coding Summary'!B49),"Reference "&amp;'QI Coding Summary'!A49,'QI Coding Summary'!B49&amp;" ("&amp;'QI Coding Summary'!C49&amp;"). "&amp;'QI Coding Summary'!D49&amp;".")</f>
        <v>Reference 46</v>
      </c>
      <c r="KH1" s="123"/>
      <c r="KI1" s="123"/>
      <c r="KJ1" s="123"/>
      <c r="KK1" s="123"/>
      <c r="KL1" s="123"/>
      <c r="KM1" s="124" t="str">
        <f>IF(ISBLANK('QI Coding Summary'!B50),"Reference "&amp;'QI Coding Summary'!A50,'QI Coding Summary'!B50&amp;" ("&amp;'QI Coding Summary'!C50&amp;"). "&amp;'QI Coding Summary'!D50&amp;".")</f>
        <v>Reference 47</v>
      </c>
      <c r="KN1" s="124"/>
      <c r="KO1" s="124"/>
      <c r="KP1" s="124"/>
      <c r="KQ1" s="124"/>
      <c r="KR1" s="124"/>
      <c r="KS1" s="123" t="str">
        <f>IF(ISBLANK('QI Coding Summary'!B51),"Reference "&amp;'QI Coding Summary'!A51,'QI Coding Summary'!B51&amp;" ("&amp;'QI Coding Summary'!C51&amp;"). "&amp;'QI Coding Summary'!D51&amp;".")</f>
        <v>Reference 48</v>
      </c>
      <c r="KT1" s="123"/>
      <c r="KU1" s="123"/>
      <c r="KV1" s="123"/>
      <c r="KW1" s="123"/>
      <c r="KX1" s="123"/>
      <c r="KY1" s="124" t="str">
        <f>IF(ISBLANK('QI Coding Summary'!B52),"Reference "&amp;'QI Coding Summary'!A52,'QI Coding Summary'!B52&amp;" ("&amp;'QI Coding Summary'!C52&amp;"). "&amp;'QI Coding Summary'!D52&amp;".")</f>
        <v>Reference 49</v>
      </c>
      <c r="KZ1" s="124"/>
      <c r="LA1" s="124"/>
      <c r="LB1" s="124"/>
      <c r="LC1" s="124"/>
      <c r="LD1" s="124"/>
      <c r="LE1" s="123" t="str">
        <f>IF(ISBLANK('QI Coding Summary'!B53),"Reference "&amp;'QI Coding Summary'!A53,'QI Coding Summary'!B53&amp;" ("&amp;'QI Coding Summary'!C53&amp;"). "&amp;'QI Coding Summary'!D53&amp;".")</f>
        <v>Reference 50</v>
      </c>
      <c r="LF1" s="123"/>
      <c r="LG1" s="123"/>
      <c r="LH1" s="123"/>
      <c r="LI1" s="123"/>
      <c r="LJ1" s="123"/>
      <c r="LK1" s="126" t="str">
        <f>IF(ISBLANK('QI Coding Summary'!$B54),"Reference "&amp;'QI Coding Summary'!$A54,'QI Coding Summary'!$B54&amp;" ("&amp;'QI Coding Summary'!$C54&amp;"). "&amp;'QI Coding Summary'!$D54&amp;".")</f>
        <v>Reference 51</v>
      </c>
      <c r="LL1" s="126"/>
      <c r="LM1" s="126"/>
      <c r="LN1" s="126"/>
      <c r="LO1" s="126"/>
      <c r="LP1" s="126"/>
      <c r="LQ1" s="125" t="str">
        <f>IF(ISBLANK('QI Coding Summary'!$B55),"Reference "&amp;'QI Coding Summary'!$A55,'QI Coding Summary'!$B55&amp;" ("&amp;'QI Coding Summary'!$C55&amp;"). "&amp;'QI Coding Summary'!$D55&amp;".")</f>
        <v>Reference 52</v>
      </c>
      <c r="LR1" s="125"/>
      <c r="LS1" s="125"/>
      <c r="LT1" s="125"/>
      <c r="LU1" s="125"/>
      <c r="LV1" s="125"/>
      <c r="LW1" s="126" t="str">
        <f>IF(ISBLANK('QI Coding Summary'!$B56),"Reference "&amp;'QI Coding Summary'!$A56,'QI Coding Summary'!$B56&amp;" ("&amp;'QI Coding Summary'!$C56&amp;"). "&amp;'QI Coding Summary'!$D56&amp;".")</f>
        <v>Reference 53</v>
      </c>
      <c r="LX1" s="126"/>
      <c r="LY1" s="126"/>
      <c r="LZ1" s="126"/>
      <c r="MA1" s="126"/>
      <c r="MB1" s="126"/>
      <c r="MC1" s="125" t="str">
        <f>IF(ISBLANK('QI Coding Summary'!$B57),"Reference "&amp;'QI Coding Summary'!$A57,'QI Coding Summary'!$B57&amp;" ("&amp;'QI Coding Summary'!$C57&amp;"). "&amp;'QI Coding Summary'!$D57&amp;".")</f>
        <v>Reference 54</v>
      </c>
      <c r="MD1" s="125"/>
      <c r="ME1" s="125"/>
      <c r="MF1" s="125"/>
      <c r="MG1" s="125"/>
      <c r="MH1" s="125"/>
      <c r="MI1" s="126" t="str">
        <f>IF(ISBLANK('QI Coding Summary'!$B58),"Reference "&amp;'QI Coding Summary'!$A58,'QI Coding Summary'!$B58&amp;" ("&amp;'QI Coding Summary'!$C58&amp;"). "&amp;'QI Coding Summary'!$D58&amp;".")</f>
        <v>Reference 55</v>
      </c>
      <c r="MJ1" s="126"/>
      <c r="MK1" s="126"/>
      <c r="ML1" s="126"/>
      <c r="MM1" s="126"/>
      <c r="MN1" s="126"/>
      <c r="MO1" s="125" t="str">
        <f>IF(ISBLANK('QI Coding Summary'!$B59),"Reference "&amp;'QI Coding Summary'!$A59,'QI Coding Summary'!$B59&amp;" ("&amp;'QI Coding Summary'!$C59&amp;"). "&amp;'QI Coding Summary'!$D59&amp;".")</f>
        <v>Reference 56</v>
      </c>
      <c r="MP1" s="125"/>
      <c r="MQ1" s="125"/>
      <c r="MR1" s="125"/>
      <c r="MS1" s="125"/>
      <c r="MT1" s="125"/>
      <c r="MU1" s="126" t="str">
        <f>IF(ISBLANK('QI Coding Summary'!$B60),"Reference "&amp;'QI Coding Summary'!$A60,'QI Coding Summary'!$B60&amp;" ("&amp;'QI Coding Summary'!$C60&amp;"). "&amp;'QI Coding Summary'!$D60&amp;".")</f>
        <v>Reference 57</v>
      </c>
      <c r="MV1" s="126"/>
      <c r="MW1" s="126"/>
      <c r="MX1" s="126"/>
      <c r="MY1" s="126"/>
      <c r="MZ1" s="126"/>
      <c r="NA1" s="125" t="str">
        <f>IF(ISBLANK('QI Coding Summary'!$B61),"Reference "&amp;'QI Coding Summary'!$A61,'QI Coding Summary'!$B61&amp;" ("&amp;'QI Coding Summary'!$C61&amp;"). "&amp;'QI Coding Summary'!$D61&amp;".")</f>
        <v>Reference 58</v>
      </c>
      <c r="NB1" s="125"/>
      <c r="NC1" s="125"/>
      <c r="ND1" s="125"/>
      <c r="NE1" s="125"/>
      <c r="NF1" s="125"/>
      <c r="NG1" s="126" t="str">
        <f>IF(ISBLANK('QI Coding Summary'!$B62),"Reference "&amp;'QI Coding Summary'!$A62,'QI Coding Summary'!$B62&amp;" ("&amp;'QI Coding Summary'!$C62&amp;"). "&amp;'QI Coding Summary'!$D62&amp;".")</f>
        <v>Reference 59</v>
      </c>
      <c r="NH1" s="126"/>
      <c r="NI1" s="126"/>
      <c r="NJ1" s="126"/>
      <c r="NK1" s="126"/>
      <c r="NL1" s="126"/>
      <c r="NM1" s="125" t="str">
        <f>IF(ISBLANK('QI Coding Summary'!$B63),"Reference "&amp;'QI Coding Summary'!$A63,'QI Coding Summary'!$B63&amp;" ("&amp;'QI Coding Summary'!$C63&amp;"). "&amp;'QI Coding Summary'!$D63&amp;".")</f>
        <v>Reference 60</v>
      </c>
      <c r="NN1" s="125"/>
      <c r="NO1" s="125"/>
      <c r="NP1" s="125"/>
      <c r="NQ1" s="125"/>
      <c r="NR1" s="125"/>
      <c r="NS1" s="124" t="str">
        <f>IF(ISBLANK('QI Coding Summary'!$B64),"Reference "&amp;'QI Coding Summary'!$A64,'QI Coding Summary'!$B64&amp;" ("&amp;'QI Coding Summary'!$C64&amp;"). "&amp;'QI Coding Summary'!$D64&amp;".")</f>
        <v>Reference 61</v>
      </c>
      <c r="NT1" s="124"/>
      <c r="NU1" s="124"/>
      <c r="NV1" s="124"/>
      <c r="NW1" s="124"/>
      <c r="NX1" s="124"/>
      <c r="NY1" s="123" t="str">
        <f>IF(ISBLANK('QI Coding Summary'!$B65),"Reference "&amp;'QI Coding Summary'!$A65,'QI Coding Summary'!$B65&amp;" ("&amp;'QI Coding Summary'!$C65&amp;"). "&amp;'QI Coding Summary'!$D65&amp;".")</f>
        <v>Reference 62</v>
      </c>
      <c r="NZ1" s="123"/>
      <c r="OA1" s="123"/>
      <c r="OB1" s="123"/>
      <c r="OC1" s="123"/>
      <c r="OD1" s="123"/>
      <c r="OE1" s="124" t="str">
        <f>IF(ISBLANK('QI Coding Summary'!$B66),"Reference "&amp;'QI Coding Summary'!$A66,'QI Coding Summary'!$B66&amp;" ("&amp;'QI Coding Summary'!$C66&amp;"). "&amp;'QI Coding Summary'!$D66&amp;".")</f>
        <v>Reference 63</v>
      </c>
      <c r="OF1" s="124"/>
      <c r="OG1" s="124"/>
      <c r="OH1" s="124"/>
      <c r="OI1" s="124"/>
      <c r="OJ1" s="124"/>
      <c r="OK1" s="123" t="str">
        <f>IF(ISBLANK('QI Coding Summary'!$B67),"Reference "&amp;'QI Coding Summary'!$A67,'QI Coding Summary'!$B67&amp;" ("&amp;'QI Coding Summary'!$C67&amp;"). "&amp;'QI Coding Summary'!$D67&amp;".")</f>
        <v>Reference 64</v>
      </c>
      <c r="OL1" s="123"/>
      <c r="OM1" s="123"/>
      <c r="ON1" s="123"/>
      <c r="OO1" s="123"/>
      <c r="OP1" s="123"/>
      <c r="OQ1" s="124" t="str">
        <f>IF(ISBLANK('QI Coding Summary'!$B68),"Reference "&amp;'QI Coding Summary'!$A68,'QI Coding Summary'!$B68&amp;" ("&amp;'QI Coding Summary'!$C68&amp;"). "&amp;'QI Coding Summary'!$D68&amp;".")</f>
        <v>Reference 65</v>
      </c>
      <c r="OR1" s="124"/>
      <c r="OS1" s="124"/>
      <c r="OT1" s="124"/>
      <c r="OU1" s="124"/>
      <c r="OV1" s="124"/>
      <c r="OW1" s="123" t="str">
        <f>IF(ISBLANK('QI Coding Summary'!$B69),"Reference "&amp;'QI Coding Summary'!$A69,'QI Coding Summary'!$B69&amp;" ("&amp;'QI Coding Summary'!$C69&amp;"). "&amp;'QI Coding Summary'!$D69&amp;".")</f>
        <v>Reference 66</v>
      </c>
      <c r="OX1" s="123"/>
      <c r="OY1" s="123"/>
      <c r="OZ1" s="123"/>
      <c r="PA1" s="123"/>
      <c r="PB1" s="123"/>
      <c r="PC1" s="124" t="str">
        <f>IF(ISBLANK('QI Coding Summary'!$B70),"Reference "&amp;'QI Coding Summary'!$A70,'QI Coding Summary'!$B70&amp;" ("&amp;'QI Coding Summary'!$C70&amp;"). "&amp;'QI Coding Summary'!$D70&amp;".")</f>
        <v>Reference 67</v>
      </c>
      <c r="PD1" s="124"/>
      <c r="PE1" s="124"/>
      <c r="PF1" s="124"/>
      <c r="PG1" s="124"/>
      <c r="PH1" s="124"/>
      <c r="PI1" s="123" t="str">
        <f>IF(ISBLANK('QI Coding Summary'!$B71),"Reference "&amp;'QI Coding Summary'!$A71,'QI Coding Summary'!$B71&amp;" ("&amp;'QI Coding Summary'!$C71&amp;"). "&amp;'QI Coding Summary'!$D71&amp;".")</f>
        <v>Reference 68</v>
      </c>
      <c r="PJ1" s="123"/>
      <c r="PK1" s="123"/>
      <c r="PL1" s="123"/>
      <c r="PM1" s="123"/>
      <c r="PN1" s="123"/>
      <c r="PO1" s="124" t="str">
        <f>IF(ISBLANK('QI Coding Summary'!$B72),"Reference "&amp;'QI Coding Summary'!$A72,'QI Coding Summary'!$B72&amp;" ("&amp;'QI Coding Summary'!$C72&amp;"). "&amp;'QI Coding Summary'!$D72&amp;".")</f>
        <v>Reference 69</v>
      </c>
      <c r="PP1" s="124"/>
      <c r="PQ1" s="124"/>
      <c r="PR1" s="124"/>
      <c r="PS1" s="124"/>
      <c r="PT1" s="124"/>
      <c r="PU1" s="123" t="str">
        <f>IF(ISBLANK('QI Coding Summary'!$B73),"Reference "&amp;'QI Coding Summary'!$A73,'QI Coding Summary'!$B73&amp;" ("&amp;'QI Coding Summary'!$C73&amp;"). "&amp;'QI Coding Summary'!$D73&amp;".")</f>
        <v>Reference 70</v>
      </c>
      <c r="PV1" s="123"/>
      <c r="PW1" s="123"/>
      <c r="PX1" s="123"/>
      <c r="PY1" s="123"/>
      <c r="PZ1" s="123"/>
    </row>
    <row r="2" spans="1:442" ht="15" customHeight="1" x14ac:dyDescent="0.15">
      <c r="A2" s="145" t="s">
        <v>289</v>
      </c>
      <c r="B2" s="145"/>
      <c r="C2" s="22" t="s">
        <v>15</v>
      </c>
      <c r="D2" s="22" t="s">
        <v>16</v>
      </c>
      <c r="E2" s="22" t="s">
        <v>304</v>
      </c>
      <c r="F2" s="26"/>
      <c r="G2" s="145"/>
      <c r="H2" s="23"/>
      <c r="I2" s="24" t="s">
        <v>14</v>
      </c>
      <c r="J2" s="25" t="s">
        <v>17</v>
      </c>
      <c r="K2" s="25" t="s">
        <v>16</v>
      </c>
      <c r="L2" s="26"/>
      <c r="M2" s="24" t="s">
        <v>14</v>
      </c>
      <c r="N2" s="56" t="s">
        <v>179</v>
      </c>
      <c r="O2" s="25" t="s">
        <v>16</v>
      </c>
      <c r="P2" s="26"/>
      <c r="Q2" s="142"/>
      <c r="R2" s="144"/>
      <c r="S2" s="144"/>
      <c r="T2" s="144"/>
      <c r="U2" s="144"/>
      <c r="V2" s="21"/>
      <c r="W2" s="68" t="s">
        <v>143</v>
      </c>
      <c r="X2" s="39" t="s">
        <v>18</v>
      </c>
      <c r="Y2" s="68" t="s">
        <v>144</v>
      </c>
      <c r="Z2" s="39" t="s">
        <v>18</v>
      </c>
      <c r="AA2" s="35" t="s">
        <v>19</v>
      </c>
      <c r="AB2" s="35" t="s">
        <v>145</v>
      </c>
      <c r="AC2" s="39" t="str">
        <f>W2</f>
        <v>R1</v>
      </c>
      <c r="AD2" s="39" t="s">
        <v>18</v>
      </c>
      <c r="AE2" s="39" t="str">
        <f>Y2</f>
        <v>R2</v>
      </c>
      <c r="AF2" s="39" t="s">
        <v>18</v>
      </c>
      <c r="AG2" s="35" t="s">
        <v>19</v>
      </c>
      <c r="AH2" s="35" t="s">
        <v>145</v>
      </c>
      <c r="AI2" s="39" t="str">
        <f>AC2</f>
        <v>R1</v>
      </c>
      <c r="AJ2" s="39" t="s">
        <v>18</v>
      </c>
      <c r="AK2" s="39" t="str">
        <f>AE2</f>
        <v>R2</v>
      </c>
      <c r="AL2" s="39" t="s">
        <v>18</v>
      </c>
      <c r="AM2" s="35" t="s">
        <v>19</v>
      </c>
      <c r="AN2" s="35" t="s">
        <v>145</v>
      </c>
      <c r="AO2" s="39" t="str">
        <f>AI2</f>
        <v>R1</v>
      </c>
      <c r="AP2" s="39" t="s">
        <v>18</v>
      </c>
      <c r="AQ2" s="39" t="str">
        <f>AK2</f>
        <v>R2</v>
      </c>
      <c r="AR2" s="39" t="s">
        <v>18</v>
      </c>
      <c r="AS2" s="35" t="s">
        <v>19</v>
      </c>
      <c r="AT2" s="35" t="s">
        <v>145</v>
      </c>
      <c r="AU2" s="39" t="str">
        <f>AO2</f>
        <v>R1</v>
      </c>
      <c r="AV2" s="39" t="s">
        <v>18</v>
      </c>
      <c r="AW2" s="39" t="str">
        <f>AQ2</f>
        <v>R2</v>
      </c>
      <c r="AX2" s="39" t="s">
        <v>18</v>
      </c>
      <c r="AY2" s="35" t="s">
        <v>19</v>
      </c>
      <c r="AZ2" s="35" t="s">
        <v>145</v>
      </c>
      <c r="BA2" s="39" t="str">
        <f>AU2</f>
        <v>R1</v>
      </c>
      <c r="BB2" s="39" t="s">
        <v>18</v>
      </c>
      <c r="BC2" s="39" t="str">
        <f>AW2</f>
        <v>R2</v>
      </c>
      <c r="BD2" s="39" t="s">
        <v>18</v>
      </c>
      <c r="BE2" s="35" t="s">
        <v>19</v>
      </c>
      <c r="BF2" s="35" t="s">
        <v>145</v>
      </c>
      <c r="BG2" s="39" t="str">
        <f>BA2</f>
        <v>R1</v>
      </c>
      <c r="BH2" s="39" t="s">
        <v>18</v>
      </c>
      <c r="BI2" s="39" t="str">
        <f>BC2</f>
        <v>R2</v>
      </c>
      <c r="BJ2" s="39" t="s">
        <v>18</v>
      </c>
      <c r="BK2" s="35" t="s">
        <v>19</v>
      </c>
      <c r="BL2" s="35" t="s">
        <v>145</v>
      </c>
      <c r="BM2" s="39" t="str">
        <f>BG2</f>
        <v>R1</v>
      </c>
      <c r="BN2" s="39" t="s">
        <v>18</v>
      </c>
      <c r="BO2" s="39" t="str">
        <f>BI2</f>
        <v>R2</v>
      </c>
      <c r="BP2" s="39" t="s">
        <v>18</v>
      </c>
      <c r="BQ2" s="35" t="s">
        <v>19</v>
      </c>
      <c r="BR2" s="35" t="s">
        <v>145</v>
      </c>
      <c r="BS2" s="39" t="str">
        <f>BM2</f>
        <v>R1</v>
      </c>
      <c r="BT2" s="39" t="s">
        <v>18</v>
      </c>
      <c r="BU2" s="39" t="str">
        <f>BO2</f>
        <v>R2</v>
      </c>
      <c r="BV2" s="39" t="s">
        <v>18</v>
      </c>
      <c r="BW2" s="35" t="s">
        <v>19</v>
      </c>
      <c r="BX2" s="35" t="s">
        <v>145</v>
      </c>
      <c r="BY2" s="39" t="str">
        <f>BS2</f>
        <v>R1</v>
      </c>
      <c r="BZ2" s="39" t="s">
        <v>18</v>
      </c>
      <c r="CA2" s="39" t="str">
        <f>BU2</f>
        <v>R2</v>
      </c>
      <c r="CB2" s="39" t="s">
        <v>18</v>
      </c>
      <c r="CC2" s="35" t="s">
        <v>19</v>
      </c>
      <c r="CD2" s="35" t="s">
        <v>145</v>
      </c>
      <c r="CE2" s="39" t="str">
        <f>BY2</f>
        <v>R1</v>
      </c>
      <c r="CF2" s="39" t="s">
        <v>18</v>
      </c>
      <c r="CG2" s="39" t="str">
        <f>CA2</f>
        <v>R2</v>
      </c>
      <c r="CH2" s="39" t="s">
        <v>18</v>
      </c>
      <c r="CI2" s="35" t="s">
        <v>19</v>
      </c>
      <c r="CJ2" s="35" t="s">
        <v>145</v>
      </c>
      <c r="CK2" s="39" t="str">
        <f>CE2</f>
        <v>R1</v>
      </c>
      <c r="CL2" s="39" t="s">
        <v>18</v>
      </c>
      <c r="CM2" s="39" t="str">
        <f>CG2</f>
        <v>R2</v>
      </c>
      <c r="CN2" s="39" t="s">
        <v>18</v>
      </c>
      <c r="CO2" s="35" t="s">
        <v>19</v>
      </c>
      <c r="CP2" s="35" t="s">
        <v>145</v>
      </c>
      <c r="CQ2" s="39" t="str">
        <f>CK2</f>
        <v>R1</v>
      </c>
      <c r="CR2" s="39" t="s">
        <v>18</v>
      </c>
      <c r="CS2" s="39" t="str">
        <f>CM2</f>
        <v>R2</v>
      </c>
      <c r="CT2" s="39" t="s">
        <v>18</v>
      </c>
      <c r="CU2" s="35" t="s">
        <v>19</v>
      </c>
      <c r="CV2" s="35" t="s">
        <v>145</v>
      </c>
      <c r="CW2" s="39" t="str">
        <f>CQ2</f>
        <v>R1</v>
      </c>
      <c r="CX2" s="39" t="s">
        <v>18</v>
      </c>
      <c r="CY2" s="39" t="str">
        <f>CS2</f>
        <v>R2</v>
      </c>
      <c r="CZ2" s="39" t="s">
        <v>18</v>
      </c>
      <c r="DA2" s="35" t="s">
        <v>19</v>
      </c>
      <c r="DB2" s="35" t="s">
        <v>145</v>
      </c>
      <c r="DC2" s="39" t="str">
        <f>CW2</f>
        <v>R1</v>
      </c>
      <c r="DD2" s="39" t="s">
        <v>18</v>
      </c>
      <c r="DE2" s="39" t="str">
        <f>CY2</f>
        <v>R2</v>
      </c>
      <c r="DF2" s="39" t="s">
        <v>18</v>
      </c>
      <c r="DG2" s="35" t="s">
        <v>19</v>
      </c>
      <c r="DH2" s="35" t="s">
        <v>145</v>
      </c>
      <c r="DI2" s="39" t="str">
        <f>DC2</f>
        <v>R1</v>
      </c>
      <c r="DJ2" s="39" t="s">
        <v>18</v>
      </c>
      <c r="DK2" s="39" t="str">
        <f>DE2</f>
        <v>R2</v>
      </c>
      <c r="DL2" s="39" t="s">
        <v>18</v>
      </c>
      <c r="DM2" s="35" t="s">
        <v>19</v>
      </c>
      <c r="DN2" s="35" t="s">
        <v>145</v>
      </c>
      <c r="DO2" s="39" t="str">
        <f>DI2</f>
        <v>R1</v>
      </c>
      <c r="DP2" s="39" t="s">
        <v>18</v>
      </c>
      <c r="DQ2" s="39" t="str">
        <f>DK2</f>
        <v>R2</v>
      </c>
      <c r="DR2" s="39" t="s">
        <v>18</v>
      </c>
      <c r="DS2" s="35" t="s">
        <v>19</v>
      </c>
      <c r="DT2" s="35" t="s">
        <v>145</v>
      </c>
      <c r="DU2" s="39" t="str">
        <f>DO2</f>
        <v>R1</v>
      </c>
      <c r="DV2" s="39" t="s">
        <v>18</v>
      </c>
      <c r="DW2" s="39" t="str">
        <f>DQ2</f>
        <v>R2</v>
      </c>
      <c r="DX2" s="39" t="s">
        <v>18</v>
      </c>
      <c r="DY2" s="35" t="s">
        <v>19</v>
      </c>
      <c r="DZ2" s="35" t="s">
        <v>145</v>
      </c>
      <c r="EA2" s="39" t="str">
        <f>DU2</f>
        <v>R1</v>
      </c>
      <c r="EB2" s="39" t="s">
        <v>18</v>
      </c>
      <c r="EC2" s="39" t="str">
        <f>DW2</f>
        <v>R2</v>
      </c>
      <c r="ED2" s="39" t="s">
        <v>18</v>
      </c>
      <c r="EE2" s="35" t="s">
        <v>19</v>
      </c>
      <c r="EF2" s="35" t="s">
        <v>145</v>
      </c>
      <c r="EG2" s="39" t="str">
        <f>EA2</f>
        <v>R1</v>
      </c>
      <c r="EH2" s="39" t="s">
        <v>18</v>
      </c>
      <c r="EI2" s="39" t="str">
        <f>EC2</f>
        <v>R2</v>
      </c>
      <c r="EJ2" s="39" t="s">
        <v>18</v>
      </c>
      <c r="EK2" s="35" t="s">
        <v>19</v>
      </c>
      <c r="EL2" s="35" t="s">
        <v>145</v>
      </c>
      <c r="EM2" s="39" t="str">
        <f>EG2</f>
        <v>R1</v>
      </c>
      <c r="EN2" s="39" t="s">
        <v>18</v>
      </c>
      <c r="EO2" s="39" t="str">
        <f>EI2</f>
        <v>R2</v>
      </c>
      <c r="EP2" s="39" t="s">
        <v>18</v>
      </c>
      <c r="EQ2" s="35" t="s">
        <v>19</v>
      </c>
      <c r="ER2" s="35" t="s">
        <v>145</v>
      </c>
      <c r="ES2" s="39" t="str">
        <f>EM2</f>
        <v>R1</v>
      </c>
      <c r="ET2" s="39" t="s">
        <v>18</v>
      </c>
      <c r="EU2" s="39" t="str">
        <f>EO2</f>
        <v>R2</v>
      </c>
      <c r="EV2" s="39" t="s">
        <v>18</v>
      </c>
      <c r="EW2" s="35" t="s">
        <v>19</v>
      </c>
      <c r="EX2" s="35" t="s">
        <v>145</v>
      </c>
      <c r="EY2" s="39" t="str">
        <f>ES2</f>
        <v>R1</v>
      </c>
      <c r="EZ2" s="39" t="s">
        <v>18</v>
      </c>
      <c r="FA2" s="39" t="str">
        <f>EU2</f>
        <v>R2</v>
      </c>
      <c r="FB2" s="39" t="s">
        <v>18</v>
      </c>
      <c r="FC2" s="35" t="s">
        <v>19</v>
      </c>
      <c r="FD2" s="35" t="s">
        <v>145</v>
      </c>
      <c r="FE2" s="39" t="str">
        <f>EY2</f>
        <v>R1</v>
      </c>
      <c r="FF2" s="39" t="s">
        <v>18</v>
      </c>
      <c r="FG2" s="39" t="str">
        <f>FA2</f>
        <v>R2</v>
      </c>
      <c r="FH2" s="39" t="s">
        <v>18</v>
      </c>
      <c r="FI2" s="35" t="s">
        <v>19</v>
      </c>
      <c r="FJ2" s="35" t="s">
        <v>145</v>
      </c>
      <c r="FK2" s="39" t="str">
        <f>FE2</f>
        <v>R1</v>
      </c>
      <c r="FL2" s="39" t="s">
        <v>18</v>
      </c>
      <c r="FM2" s="39" t="str">
        <f>FG2</f>
        <v>R2</v>
      </c>
      <c r="FN2" s="39" t="s">
        <v>18</v>
      </c>
      <c r="FO2" s="35" t="s">
        <v>19</v>
      </c>
      <c r="FP2" s="35" t="s">
        <v>145</v>
      </c>
      <c r="FQ2" s="39" t="str">
        <f>FK2</f>
        <v>R1</v>
      </c>
      <c r="FR2" s="39" t="s">
        <v>18</v>
      </c>
      <c r="FS2" s="39" t="str">
        <f>FM2</f>
        <v>R2</v>
      </c>
      <c r="FT2" s="39" t="s">
        <v>18</v>
      </c>
      <c r="FU2" s="35" t="s">
        <v>19</v>
      </c>
      <c r="FV2" s="35" t="s">
        <v>145</v>
      </c>
      <c r="FW2" s="39" t="str">
        <f>FQ2</f>
        <v>R1</v>
      </c>
      <c r="FX2" s="39" t="s">
        <v>18</v>
      </c>
      <c r="FY2" s="39" t="str">
        <f>FS2</f>
        <v>R2</v>
      </c>
      <c r="FZ2" s="39" t="s">
        <v>18</v>
      </c>
      <c r="GA2" s="35" t="s">
        <v>19</v>
      </c>
      <c r="GB2" s="35" t="s">
        <v>145</v>
      </c>
      <c r="GC2" s="39" t="str">
        <f>FW2</f>
        <v>R1</v>
      </c>
      <c r="GD2" s="39" t="s">
        <v>18</v>
      </c>
      <c r="GE2" s="39" t="str">
        <f>FY2</f>
        <v>R2</v>
      </c>
      <c r="GF2" s="39" t="s">
        <v>18</v>
      </c>
      <c r="GG2" s="35" t="s">
        <v>19</v>
      </c>
      <c r="GH2" s="35" t="s">
        <v>145</v>
      </c>
      <c r="GI2" s="39" t="str">
        <f>GC2</f>
        <v>R1</v>
      </c>
      <c r="GJ2" s="39" t="s">
        <v>18</v>
      </c>
      <c r="GK2" s="39" t="str">
        <f>GE2</f>
        <v>R2</v>
      </c>
      <c r="GL2" s="39" t="s">
        <v>18</v>
      </c>
      <c r="GM2" s="35" t="s">
        <v>19</v>
      </c>
      <c r="GN2" s="35" t="s">
        <v>145</v>
      </c>
      <c r="GO2" s="39" t="str">
        <f>GI2</f>
        <v>R1</v>
      </c>
      <c r="GP2" s="39" t="s">
        <v>18</v>
      </c>
      <c r="GQ2" s="39" t="str">
        <f>GK2</f>
        <v>R2</v>
      </c>
      <c r="GR2" s="39" t="s">
        <v>18</v>
      </c>
      <c r="GS2" s="35" t="s">
        <v>19</v>
      </c>
      <c r="GT2" s="35" t="s">
        <v>145</v>
      </c>
      <c r="GU2" s="39" t="str">
        <f>GO2</f>
        <v>R1</v>
      </c>
      <c r="GV2" s="39" t="s">
        <v>18</v>
      </c>
      <c r="GW2" s="39" t="str">
        <f>GQ2</f>
        <v>R2</v>
      </c>
      <c r="GX2" s="39" t="s">
        <v>18</v>
      </c>
      <c r="GY2" s="35" t="s">
        <v>19</v>
      </c>
      <c r="GZ2" s="35" t="s">
        <v>145</v>
      </c>
      <c r="HA2" s="39" t="str">
        <f>GU2</f>
        <v>R1</v>
      </c>
      <c r="HB2" s="39" t="s">
        <v>18</v>
      </c>
      <c r="HC2" s="39" t="str">
        <f>GW2</f>
        <v>R2</v>
      </c>
      <c r="HD2" s="39" t="s">
        <v>18</v>
      </c>
      <c r="HE2" s="35" t="s">
        <v>19</v>
      </c>
      <c r="HF2" s="35" t="s">
        <v>145</v>
      </c>
      <c r="HG2" s="39" t="str">
        <f>HA2</f>
        <v>R1</v>
      </c>
      <c r="HH2" s="39" t="s">
        <v>18</v>
      </c>
      <c r="HI2" s="39" t="str">
        <f>HC2</f>
        <v>R2</v>
      </c>
      <c r="HJ2" s="39" t="s">
        <v>18</v>
      </c>
      <c r="HK2" s="35" t="s">
        <v>19</v>
      </c>
      <c r="HL2" s="35" t="s">
        <v>145</v>
      </c>
      <c r="HM2" s="39" t="str">
        <f>HG2</f>
        <v>R1</v>
      </c>
      <c r="HN2" s="39" t="s">
        <v>18</v>
      </c>
      <c r="HO2" s="39" t="str">
        <f>HI2</f>
        <v>R2</v>
      </c>
      <c r="HP2" s="39" t="s">
        <v>18</v>
      </c>
      <c r="HQ2" s="35" t="s">
        <v>19</v>
      </c>
      <c r="HR2" s="35" t="s">
        <v>145</v>
      </c>
      <c r="HS2" s="39" t="str">
        <f>HM2</f>
        <v>R1</v>
      </c>
      <c r="HT2" s="39" t="s">
        <v>18</v>
      </c>
      <c r="HU2" s="39" t="str">
        <f>HO2</f>
        <v>R2</v>
      </c>
      <c r="HV2" s="39" t="s">
        <v>18</v>
      </c>
      <c r="HW2" s="35" t="s">
        <v>19</v>
      </c>
      <c r="HX2" s="35" t="s">
        <v>145</v>
      </c>
      <c r="HY2" s="39" t="str">
        <f>HS2</f>
        <v>R1</v>
      </c>
      <c r="HZ2" s="39" t="s">
        <v>18</v>
      </c>
      <c r="IA2" s="39" t="str">
        <f>HU2</f>
        <v>R2</v>
      </c>
      <c r="IB2" s="39" t="s">
        <v>18</v>
      </c>
      <c r="IC2" s="35" t="s">
        <v>19</v>
      </c>
      <c r="ID2" s="35" t="s">
        <v>145</v>
      </c>
      <c r="IE2" s="39" t="str">
        <f>HY2</f>
        <v>R1</v>
      </c>
      <c r="IF2" s="39" t="s">
        <v>18</v>
      </c>
      <c r="IG2" s="39" t="str">
        <f>IA2</f>
        <v>R2</v>
      </c>
      <c r="IH2" s="39" t="s">
        <v>18</v>
      </c>
      <c r="II2" s="35" t="s">
        <v>19</v>
      </c>
      <c r="IJ2" s="35" t="s">
        <v>145</v>
      </c>
      <c r="IK2" s="39" t="str">
        <f>IE2</f>
        <v>R1</v>
      </c>
      <c r="IL2" s="39" t="s">
        <v>18</v>
      </c>
      <c r="IM2" s="39" t="str">
        <f>IG2</f>
        <v>R2</v>
      </c>
      <c r="IN2" s="39" t="s">
        <v>18</v>
      </c>
      <c r="IO2" s="35" t="s">
        <v>19</v>
      </c>
      <c r="IP2" s="35" t="s">
        <v>145</v>
      </c>
      <c r="IQ2" s="39" t="str">
        <f>IK2</f>
        <v>R1</v>
      </c>
      <c r="IR2" s="39" t="s">
        <v>18</v>
      </c>
      <c r="IS2" s="39" t="str">
        <f>IM2</f>
        <v>R2</v>
      </c>
      <c r="IT2" s="39" t="s">
        <v>18</v>
      </c>
      <c r="IU2" s="35" t="s">
        <v>19</v>
      </c>
      <c r="IV2" s="35" t="s">
        <v>145</v>
      </c>
      <c r="IW2" s="39" t="str">
        <f>IQ2</f>
        <v>R1</v>
      </c>
      <c r="IX2" s="39" t="s">
        <v>18</v>
      </c>
      <c r="IY2" s="39" t="str">
        <f>IS2</f>
        <v>R2</v>
      </c>
      <c r="IZ2" s="39" t="s">
        <v>18</v>
      </c>
      <c r="JA2" s="35" t="s">
        <v>19</v>
      </c>
      <c r="JB2" s="35" t="s">
        <v>145</v>
      </c>
      <c r="JC2" s="39" t="str">
        <f>IW2</f>
        <v>R1</v>
      </c>
      <c r="JD2" s="39" t="s">
        <v>18</v>
      </c>
      <c r="JE2" s="39" t="str">
        <f>IY2</f>
        <v>R2</v>
      </c>
      <c r="JF2" s="39" t="s">
        <v>18</v>
      </c>
      <c r="JG2" s="35" t="s">
        <v>19</v>
      </c>
      <c r="JH2" s="35" t="s">
        <v>145</v>
      </c>
      <c r="JI2" s="39" t="str">
        <f>JC2</f>
        <v>R1</v>
      </c>
      <c r="JJ2" s="39" t="s">
        <v>18</v>
      </c>
      <c r="JK2" s="39" t="str">
        <f>JE2</f>
        <v>R2</v>
      </c>
      <c r="JL2" s="39" t="s">
        <v>18</v>
      </c>
      <c r="JM2" s="35" t="s">
        <v>19</v>
      </c>
      <c r="JN2" s="35" t="s">
        <v>145</v>
      </c>
      <c r="JO2" s="39" t="str">
        <f>JI2</f>
        <v>R1</v>
      </c>
      <c r="JP2" s="39" t="s">
        <v>18</v>
      </c>
      <c r="JQ2" s="39" t="str">
        <f>JK2</f>
        <v>R2</v>
      </c>
      <c r="JR2" s="39" t="s">
        <v>18</v>
      </c>
      <c r="JS2" s="35" t="s">
        <v>19</v>
      </c>
      <c r="JT2" s="35" t="s">
        <v>145</v>
      </c>
      <c r="JU2" s="39" t="str">
        <f>JO2</f>
        <v>R1</v>
      </c>
      <c r="JV2" s="39" t="s">
        <v>18</v>
      </c>
      <c r="JW2" s="39" t="str">
        <f>JQ2</f>
        <v>R2</v>
      </c>
      <c r="JX2" s="39" t="s">
        <v>18</v>
      </c>
      <c r="JY2" s="35" t="s">
        <v>19</v>
      </c>
      <c r="JZ2" s="35" t="s">
        <v>145</v>
      </c>
      <c r="KA2" s="39" t="str">
        <f>JU2</f>
        <v>R1</v>
      </c>
      <c r="KB2" s="39" t="s">
        <v>18</v>
      </c>
      <c r="KC2" s="39" t="str">
        <f>JW2</f>
        <v>R2</v>
      </c>
      <c r="KD2" s="39" t="s">
        <v>18</v>
      </c>
      <c r="KE2" s="35" t="s">
        <v>19</v>
      </c>
      <c r="KF2" s="35" t="s">
        <v>145</v>
      </c>
      <c r="KG2" s="39" t="str">
        <f>KA2</f>
        <v>R1</v>
      </c>
      <c r="KH2" s="39" t="s">
        <v>18</v>
      </c>
      <c r="KI2" s="39" t="str">
        <f>KC2</f>
        <v>R2</v>
      </c>
      <c r="KJ2" s="39" t="s">
        <v>18</v>
      </c>
      <c r="KK2" s="35" t="s">
        <v>19</v>
      </c>
      <c r="KL2" s="35" t="s">
        <v>145</v>
      </c>
      <c r="KM2" s="39" t="str">
        <f>KG2</f>
        <v>R1</v>
      </c>
      <c r="KN2" s="39" t="s">
        <v>18</v>
      </c>
      <c r="KO2" s="39" t="str">
        <f>KI2</f>
        <v>R2</v>
      </c>
      <c r="KP2" s="39" t="s">
        <v>18</v>
      </c>
      <c r="KQ2" s="35" t="s">
        <v>19</v>
      </c>
      <c r="KR2" s="35" t="s">
        <v>145</v>
      </c>
      <c r="KS2" s="39" t="str">
        <f>KM2</f>
        <v>R1</v>
      </c>
      <c r="KT2" s="39" t="s">
        <v>18</v>
      </c>
      <c r="KU2" s="39" t="str">
        <f>KO2</f>
        <v>R2</v>
      </c>
      <c r="KV2" s="39" t="s">
        <v>18</v>
      </c>
      <c r="KW2" s="35" t="s">
        <v>19</v>
      </c>
      <c r="KX2" s="35" t="s">
        <v>145</v>
      </c>
      <c r="KY2" s="39" t="str">
        <f>KS2</f>
        <v>R1</v>
      </c>
      <c r="KZ2" s="39" t="s">
        <v>18</v>
      </c>
      <c r="LA2" s="39" t="str">
        <f>KU2</f>
        <v>R2</v>
      </c>
      <c r="LB2" s="39" t="s">
        <v>18</v>
      </c>
      <c r="LC2" s="35" t="s">
        <v>19</v>
      </c>
      <c r="LD2" s="35" t="s">
        <v>145</v>
      </c>
      <c r="LE2" s="39" t="str">
        <f>KY2</f>
        <v>R1</v>
      </c>
      <c r="LF2" s="39" t="s">
        <v>18</v>
      </c>
      <c r="LG2" s="39" t="str">
        <f>LA2</f>
        <v>R2</v>
      </c>
      <c r="LH2" s="39" t="s">
        <v>18</v>
      </c>
      <c r="LI2" s="35" t="s">
        <v>19</v>
      </c>
      <c r="LJ2" s="35" t="s">
        <v>145</v>
      </c>
      <c r="LK2" s="39" t="str">
        <f>LE2</f>
        <v>R1</v>
      </c>
      <c r="LL2" s="39" t="s">
        <v>18</v>
      </c>
      <c r="LM2" s="39" t="str">
        <f>LG2</f>
        <v>R2</v>
      </c>
      <c r="LN2" s="39" t="s">
        <v>18</v>
      </c>
      <c r="LO2" s="35" t="s">
        <v>19</v>
      </c>
      <c r="LP2" s="35" t="s">
        <v>145</v>
      </c>
      <c r="LQ2" s="39" t="str">
        <f>LK2</f>
        <v>R1</v>
      </c>
      <c r="LR2" s="39" t="s">
        <v>18</v>
      </c>
      <c r="LS2" s="39" t="str">
        <f>LM2</f>
        <v>R2</v>
      </c>
      <c r="LT2" s="39" t="s">
        <v>18</v>
      </c>
      <c r="LU2" s="35" t="s">
        <v>19</v>
      </c>
      <c r="LV2" s="35" t="s">
        <v>145</v>
      </c>
      <c r="LW2" s="39" t="str">
        <f>LQ2</f>
        <v>R1</v>
      </c>
      <c r="LX2" s="39" t="s">
        <v>18</v>
      </c>
      <c r="LY2" s="39" t="str">
        <f>LS2</f>
        <v>R2</v>
      </c>
      <c r="LZ2" s="39" t="s">
        <v>18</v>
      </c>
      <c r="MA2" s="35" t="s">
        <v>19</v>
      </c>
      <c r="MB2" s="35" t="s">
        <v>145</v>
      </c>
      <c r="MC2" s="39" t="str">
        <f>LW2</f>
        <v>R1</v>
      </c>
      <c r="MD2" s="39" t="s">
        <v>18</v>
      </c>
      <c r="ME2" s="39" t="str">
        <f>LY2</f>
        <v>R2</v>
      </c>
      <c r="MF2" s="39" t="s">
        <v>18</v>
      </c>
      <c r="MG2" s="35" t="s">
        <v>19</v>
      </c>
      <c r="MH2" s="35" t="s">
        <v>145</v>
      </c>
      <c r="MI2" s="39" t="str">
        <f>MC2</f>
        <v>R1</v>
      </c>
      <c r="MJ2" s="39" t="s">
        <v>18</v>
      </c>
      <c r="MK2" s="39" t="str">
        <f>ME2</f>
        <v>R2</v>
      </c>
      <c r="ML2" s="39" t="s">
        <v>18</v>
      </c>
      <c r="MM2" s="35" t="s">
        <v>19</v>
      </c>
      <c r="MN2" s="35" t="s">
        <v>145</v>
      </c>
      <c r="MO2" s="39" t="str">
        <f>MI2</f>
        <v>R1</v>
      </c>
      <c r="MP2" s="39" t="s">
        <v>18</v>
      </c>
      <c r="MQ2" s="39" t="str">
        <f>MK2</f>
        <v>R2</v>
      </c>
      <c r="MR2" s="39" t="s">
        <v>18</v>
      </c>
      <c r="MS2" s="35" t="s">
        <v>19</v>
      </c>
      <c r="MT2" s="35" t="s">
        <v>145</v>
      </c>
      <c r="MU2" s="39" t="str">
        <f>MO2</f>
        <v>R1</v>
      </c>
      <c r="MV2" s="39" t="s">
        <v>18</v>
      </c>
      <c r="MW2" s="39" t="str">
        <f>MQ2</f>
        <v>R2</v>
      </c>
      <c r="MX2" s="39" t="s">
        <v>18</v>
      </c>
      <c r="MY2" s="35" t="s">
        <v>19</v>
      </c>
      <c r="MZ2" s="35" t="s">
        <v>145</v>
      </c>
      <c r="NA2" s="39" t="str">
        <f>MU2</f>
        <v>R1</v>
      </c>
      <c r="NB2" s="39" t="s">
        <v>18</v>
      </c>
      <c r="NC2" s="39" t="str">
        <f>MW2</f>
        <v>R2</v>
      </c>
      <c r="ND2" s="39" t="s">
        <v>18</v>
      </c>
      <c r="NE2" s="35" t="s">
        <v>19</v>
      </c>
      <c r="NF2" s="35" t="s">
        <v>145</v>
      </c>
      <c r="NG2" s="39" t="str">
        <f>NA2</f>
        <v>R1</v>
      </c>
      <c r="NH2" s="39" t="s">
        <v>18</v>
      </c>
      <c r="NI2" s="39" t="str">
        <f>NC2</f>
        <v>R2</v>
      </c>
      <c r="NJ2" s="39" t="s">
        <v>18</v>
      </c>
      <c r="NK2" s="35" t="s">
        <v>19</v>
      </c>
      <c r="NL2" s="35" t="s">
        <v>145</v>
      </c>
      <c r="NM2" s="39" t="str">
        <f>NG2</f>
        <v>R1</v>
      </c>
      <c r="NN2" s="39" t="s">
        <v>18</v>
      </c>
      <c r="NO2" s="39" t="str">
        <f>NI2</f>
        <v>R2</v>
      </c>
      <c r="NP2" s="39" t="s">
        <v>18</v>
      </c>
      <c r="NQ2" s="35" t="s">
        <v>19</v>
      </c>
      <c r="NR2" s="35" t="s">
        <v>145</v>
      </c>
      <c r="NS2" s="39" t="str">
        <f>NM2</f>
        <v>R1</v>
      </c>
      <c r="NT2" s="39" t="s">
        <v>18</v>
      </c>
      <c r="NU2" s="39" t="str">
        <f>NO2</f>
        <v>R2</v>
      </c>
      <c r="NV2" s="39" t="s">
        <v>18</v>
      </c>
      <c r="NW2" s="35" t="s">
        <v>19</v>
      </c>
      <c r="NX2" s="35" t="s">
        <v>145</v>
      </c>
      <c r="NY2" s="39" t="str">
        <f>NS2</f>
        <v>R1</v>
      </c>
      <c r="NZ2" s="39" t="s">
        <v>18</v>
      </c>
      <c r="OA2" s="39" t="str">
        <f>NU2</f>
        <v>R2</v>
      </c>
      <c r="OB2" s="39" t="s">
        <v>18</v>
      </c>
      <c r="OC2" s="35" t="s">
        <v>19</v>
      </c>
      <c r="OD2" s="35" t="s">
        <v>145</v>
      </c>
      <c r="OE2" s="39" t="str">
        <f>NY2</f>
        <v>R1</v>
      </c>
      <c r="OF2" s="39" t="s">
        <v>18</v>
      </c>
      <c r="OG2" s="39" t="str">
        <f>OA2</f>
        <v>R2</v>
      </c>
      <c r="OH2" s="39" t="s">
        <v>18</v>
      </c>
      <c r="OI2" s="35" t="s">
        <v>19</v>
      </c>
      <c r="OJ2" s="35" t="s">
        <v>145</v>
      </c>
      <c r="OK2" s="39" t="str">
        <f>OE2</f>
        <v>R1</v>
      </c>
      <c r="OL2" s="39" t="s">
        <v>18</v>
      </c>
      <c r="OM2" s="39" t="str">
        <f>OG2</f>
        <v>R2</v>
      </c>
      <c r="ON2" s="39" t="s">
        <v>18</v>
      </c>
      <c r="OO2" s="35" t="s">
        <v>19</v>
      </c>
      <c r="OP2" s="35" t="s">
        <v>145</v>
      </c>
      <c r="OQ2" s="39" t="str">
        <f>OK2</f>
        <v>R1</v>
      </c>
      <c r="OR2" s="39" t="s">
        <v>18</v>
      </c>
      <c r="OS2" s="39" t="str">
        <f>OM2</f>
        <v>R2</v>
      </c>
      <c r="OT2" s="39" t="s">
        <v>18</v>
      </c>
      <c r="OU2" s="35" t="s">
        <v>19</v>
      </c>
      <c r="OV2" s="35" t="s">
        <v>145</v>
      </c>
      <c r="OW2" s="39" t="str">
        <f>OQ2</f>
        <v>R1</v>
      </c>
      <c r="OX2" s="39" t="s">
        <v>18</v>
      </c>
      <c r="OY2" s="39" t="str">
        <f>OS2</f>
        <v>R2</v>
      </c>
      <c r="OZ2" s="39" t="s">
        <v>18</v>
      </c>
      <c r="PA2" s="35" t="s">
        <v>19</v>
      </c>
      <c r="PB2" s="35" t="s">
        <v>145</v>
      </c>
      <c r="PC2" s="39" t="str">
        <f>OW2</f>
        <v>R1</v>
      </c>
      <c r="PD2" s="39" t="s">
        <v>18</v>
      </c>
      <c r="PE2" s="39" t="str">
        <f>OY2</f>
        <v>R2</v>
      </c>
      <c r="PF2" s="39" t="s">
        <v>18</v>
      </c>
      <c r="PG2" s="35" t="s">
        <v>19</v>
      </c>
      <c r="PH2" s="35" t="s">
        <v>145</v>
      </c>
      <c r="PI2" s="39" t="str">
        <f>PC2</f>
        <v>R1</v>
      </c>
      <c r="PJ2" s="39" t="s">
        <v>18</v>
      </c>
      <c r="PK2" s="39" t="str">
        <f>PE2</f>
        <v>R2</v>
      </c>
      <c r="PL2" s="39" t="s">
        <v>18</v>
      </c>
      <c r="PM2" s="35" t="s">
        <v>19</v>
      </c>
      <c r="PN2" s="35" t="s">
        <v>145</v>
      </c>
      <c r="PO2" s="39" t="str">
        <f>PI2</f>
        <v>R1</v>
      </c>
      <c r="PP2" s="39" t="s">
        <v>18</v>
      </c>
      <c r="PQ2" s="39" t="str">
        <f>PK2</f>
        <v>R2</v>
      </c>
      <c r="PR2" s="39" t="s">
        <v>18</v>
      </c>
      <c r="PS2" s="35" t="s">
        <v>19</v>
      </c>
      <c r="PT2" s="35" t="s">
        <v>145</v>
      </c>
      <c r="PU2" s="39" t="str">
        <f>PO2</f>
        <v>R1</v>
      </c>
      <c r="PV2" s="39" t="s">
        <v>18</v>
      </c>
      <c r="PW2" s="39" t="str">
        <f>PQ2</f>
        <v>R2</v>
      </c>
      <c r="PX2" s="39" t="s">
        <v>18</v>
      </c>
      <c r="PY2" s="35" t="s">
        <v>19</v>
      </c>
      <c r="PZ2" s="35" t="s">
        <v>145</v>
      </c>
    </row>
    <row r="3" spans="1:442" ht="244" x14ac:dyDescent="0.15">
      <c r="A3" s="121" t="s">
        <v>20</v>
      </c>
      <c r="B3" s="27" t="s">
        <v>21</v>
      </c>
      <c r="C3" s="24" t="s">
        <v>22</v>
      </c>
      <c r="D3" s="24" t="s">
        <v>23</v>
      </c>
      <c r="E3" s="24" t="s">
        <v>305</v>
      </c>
      <c r="F3" s="28"/>
      <c r="G3" s="56" t="s">
        <v>147</v>
      </c>
      <c r="H3" s="23"/>
      <c r="I3" s="24" t="s">
        <v>24</v>
      </c>
      <c r="J3" s="24" t="s">
        <v>25</v>
      </c>
      <c r="K3" s="24" t="s">
        <v>26</v>
      </c>
      <c r="L3" s="28"/>
      <c r="M3" s="24"/>
      <c r="N3" s="24"/>
      <c r="O3" s="24"/>
      <c r="P3" s="28"/>
      <c r="Q3" s="29"/>
      <c r="R3" s="29"/>
      <c r="S3" s="29"/>
      <c r="T3" s="29"/>
      <c r="U3" s="30"/>
      <c r="V3" s="31"/>
      <c r="X3" s="17"/>
      <c r="Y3" s="17"/>
      <c r="Z3" s="17"/>
      <c r="AA3" s="33" t="str">
        <f t="shared" ref="AA3:AA22" si="0">IF(ISBLANK(W3),"",IF(ISBLANK(Y3),"",IF(W3=Y3, TRUE, FALSE)))</f>
        <v/>
      </c>
      <c r="AB3" s="73" t="str">
        <f t="shared" ref="AB3:AB22" si="1">IF(ISBLANK(W3),"",IF(ISBLANK(Y3),"",IF(AA3=TRUE,W3,"Enter resolution")))</f>
        <v/>
      </c>
      <c r="AD3" s="17"/>
      <c r="AE3" s="17"/>
      <c r="AF3" s="17"/>
      <c r="AG3" s="33" t="str">
        <f>IF(ISBLANK(AC3),"",IF(ISBLANK(AE3),"",AC3=AE3))</f>
        <v/>
      </c>
      <c r="AH3" s="17" t="str">
        <f t="shared" ref="AH3:AH22" si="2">IF(ISBLANK(AC3),"",IF(ISBLANK(AE3),"",IF(AG3=TRUE,AC3,"Enter resolution")))</f>
        <v/>
      </c>
      <c r="AJ3" s="17"/>
      <c r="AK3" s="17"/>
      <c r="AL3" s="17"/>
      <c r="AM3" s="33" t="str">
        <f>IF(ISBLANK(AI3),"",IF(ISBLANK(AK3),"",AI3=AK3))</f>
        <v/>
      </c>
      <c r="AN3" s="17" t="str">
        <f t="shared" ref="AN3:AN22" si="3">IF(ISBLANK(AI3),"",IF(ISBLANK(AK3),"",IF(AM3=TRUE,AI3,"Enter resolution")))</f>
        <v/>
      </c>
      <c r="AP3" s="17"/>
      <c r="AQ3" s="17"/>
      <c r="AR3" s="17"/>
      <c r="AS3" s="33" t="str">
        <f>IF(ISBLANK(AO3),"",IF(ISBLANK(AQ3),"",AO3=AQ3))</f>
        <v/>
      </c>
      <c r="AT3" s="17" t="str">
        <f t="shared" ref="AT3:AT22" si="4">IF(ISBLANK(AO3),"",IF(ISBLANK(AQ3),"",IF(AS3=TRUE,AO3,"Enter resolution")))</f>
        <v/>
      </c>
      <c r="AV3" s="17"/>
      <c r="AW3" s="17"/>
      <c r="AX3" s="17"/>
      <c r="AY3" s="33" t="str">
        <f>IF(ISBLANK(AU3),"",IF(ISBLANK(AW3),"",AU3=AW3))</f>
        <v/>
      </c>
      <c r="AZ3" s="17" t="str">
        <f t="shared" ref="AZ3:AZ22" si="5">IF(ISBLANK(AU3),"",IF(ISBLANK(AW3),"",IF(AY3=TRUE,AU3,"Enter resolution")))</f>
        <v/>
      </c>
      <c r="BB3" s="17"/>
      <c r="BC3" s="17"/>
      <c r="BD3" s="17"/>
      <c r="BE3" s="33" t="str">
        <f>IF(ISBLANK(BA3),"",IF(ISBLANK(BC3),"",BA3=BC3))</f>
        <v/>
      </c>
      <c r="BF3" s="17" t="str">
        <f t="shared" ref="BF3:BF22" si="6">IF(ISBLANK(BA3),"",IF(ISBLANK(BC3),"",IF(BE3=TRUE,BA3,"Enter resolution")))</f>
        <v/>
      </c>
      <c r="BH3" s="17"/>
      <c r="BI3" s="17"/>
      <c r="BJ3" s="17"/>
      <c r="BK3" s="33" t="str">
        <f>IF(ISBLANK(BG3),"",IF(ISBLANK(BI3),"",BG3=BI3))</f>
        <v/>
      </c>
      <c r="BL3" s="17" t="str">
        <f t="shared" ref="BL3:BL22" si="7">IF(ISBLANK(BG3),"",IF(ISBLANK(BI3),"",IF(BK3=TRUE,BG3,"Enter resolution")))</f>
        <v/>
      </c>
      <c r="BN3" s="17"/>
      <c r="BO3" s="17"/>
      <c r="BP3" s="17"/>
      <c r="BQ3" s="33" t="str">
        <f>IF(ISBLANK(BM3),"",IF(ISBLANK(BO3),"",BM3=BO3))</f>
        <v/>
      </c>
      <c r="BR3" s="17" t="str">
        <f t="shared" ref="BR3:BR22" si="8">IF(ISBLANK(BM3),"",IF(ISBLANK(BO3),"",IF(BQ3=TRUE,BM3,"Enter resolution")))</f>
        <v/>
      </c>
      <c r="BT3" s="17"/>
      <c r="BU3" s="17"/>
      <c r="BV3" s="17"/>
      <c r="BW3" s="33" t="str">
        <f>IF(ISBLANK(BS3),"",IF(ISBLANK(BU3),"",BS3=BU3))</f>
        <v/>
      </c>
      <c r="BX3" s="17" t="str">
        <f t="shared" ref="BX3:BX22" si="9">IF(ISBLANK(BS3),"",IF(ISBLANK(BU3),"",IF(BW3=TRUE,BS3,"Enter resolution")))</f>
        <v/>
      </c>
      <c r="BZ3" s="17"/>
      <c r="CA3" s="17"/>
      <c r="CB3" s="17"/>
      <c r="CC3" s="33" t="str">
        <f>IF(ISBLANK(BY3),"",IF(ISBLANK(CA3),"",BY3=CA3))</f>
        <v/>
      </c>
      <c r="CD3" s="17" t="str">
        <f t="shared" ref="CD3:CD22" si="10">IF(ISBLANK(BY3),"",IF(ISBLANK(CA3),"",IF(CC3=TRUE,BY3,"Enter resolution")))</f>
        <v/>
      </c>
      <c r="CF3" s="17"/>
      <c r="CG3" s="17"/>
      <c r="CH3" s="17"/>
      <c r="CI3" s="33" t="str">
        <f>IF(ISBLANK(CE3),"",IF(ISBLANK(CG3),"",CE3=CG3))</f>
        <v/>
      </c>
      <c r="CJ3" s="17" t="str">
        <f t="shared" ref="CJ3:CJ22" si="11">IF(ISBLANK(CE3),"",IF(ISBLANK(CG3),"",IF(CI3=TRUE,CE3,"Enter resolution")))</f>
        <v/>
      </c>
      <c r="CL3" s="17"/>
      <c r="CM3" s="17"/>
      <c r="CN3" s="17"/>
      <c r="CO3" s="33" t="str">
        <f>IF(ISBLANK(CK3),"",IF(ISBLANK(CM3),"",CK3=CM3))</f>
        <v/>
      </c>
      <c r="CP3" s="17" t="str">
        <f t="shared" ref="CP3:CP22" si="12">IF(ISBLANK(CK3),"",IF(ISBLANK(CM3),"",IF(CO3=TRUE,CK3,"Enter resolution")))</f>
        <v/>
      </c>
      <c r="CR3" s="17"/>
      <c r="CS3" s="17"/>
      <c r="CT3" s="17"/>
      <c r="CU3" s="33" t="str">
        <f>IF(ISBLANK(CQ3),"",IF(ISBLANK(CS3),"",CQ3=CS3))</f>
        <v/>
      </c>
      <c r="CV3" s="17" t="str">
        <f t="shared" ref="CV3:CV22" si="13">IF(ISBLANK(CQ3),"",IF(ISBLANK(CS3),"",IF(CU3=TRUE,CQ3,"Enter resolution")))</f>
        <v/>
      </c>
      <c r="CX3" s="17"/>
      <c r="CY3" s="17"/>
      <c r="CZ3" s="17"/>
      <c r="DA3" s="33" t="str">
        <f>IF(ISBLANK(CW3),"",IF(ISBLANK(CY3),"",CW3=CY3))</f>
        <v/>
      </c>
      <c r="DB3" s="17" t="str">
        <f t="shared" ref="DB3:DB22" si="14">IF(ISBLANK(CW3),"",IF(ISBLANK(CY3),"",IF(DA3=TRUE,CW3,"Enter resolution")))</f>
        <v/>
      </c>
      <c r="DD3" s="17"/>
      <c r="DE3" s="17"/>
      <c r="DF3" s="17"/>
      <c r="DG3" s="33" t="str">
        <f>IF(ISBLANK(DC3),"",IF(ISBLANK(DE3),"",DC3=DE3))</f>
        <v/>
      </c>
      <c r="DH3" s="17" t="str">
        <f t="shared" ref="DH3:DH22" si="15">IF(ISBLANK(DC3),"",IF(ISBLANK(DE3),"",IF(DG3=TRUE,DC3,"Enter resolution")))</f>
        <v/>
      </c>
      <c r="DJ3" s="17"/>
      <c r="DK3" s="17"/>
      <c r="DL3" s="17"/>
      <c r="DM3" s="33" t="str">
        <f>IF(ISBLANK(DI3),"",IF(ISBLANK(DK3),"",DI3=DK3))</f>
        <v/>
      </c>
      <c r="DN3" s="17" t="str">
        <f t="shared" ref="DN3:DN22" si="16">IF(ISBLANK(DI3),"",IF(ISBLANK(DK3),"",IF(DM3=TRUE,DI3,"Enter resolution")))</f>
        <v/>
      </c>
      <c r="DP3" s="17"/>
      <c r="DQ3" s="17"/>
      <c r="DR3" s="17"/>
      <c r="DS3" s="33" t="str">
        <f>IF(ISBLANK(DO3),"",IF(ISBLANK(DQ3),"",DO3=DQ3))</f>
        <v/>
      </c>
      <c r="DT3" s="17" t="str">
        <f t="shared" ref="DT3:DT22" si="17">IF(ISBLANK(DO3),"",IF(ISBLANK(DQ3),"",IF(DS3=TRUE,DO3,"Enter resolution")))</f>
        <v/>
      </c>
      <c r="DV3" s="17"/>
      <c r="DW3" s="17"/>
      <c r="DX3" s="17"/>
      <c r="DY3" s="33" t="str">
        <f>IF(ISBLANK(DU3),"",IF(ISBLANK(DW3),"",DU3=DW3))</f>
        <v/>
      </c>
      <c r="DZ3" s="17" t="str">
        <f t="shared" ref="DZ3:DZ22" si="18">IF(ISBLANK(DU3),"",IF(ISBLANK(DW3),"",IF(DY3=TRUE,DU3,"Enter resolution")))</f>
        <v/>
      </c>
      <c r="EB3" s="17"/>
      <c r="EC3" s="17"/>
      <c r="ED3" s="17"/>
      <c r="EE3" s="33" t="str">
        <f>IF(ISBLANK(EA3),"",IF(ISBLANK(EC3),"",EA3=EC3))</f>
        <v/>
      </c>
      <c r="EF3" s="17" t="str">
        <f t="shared" ref="EF3:EF22" si="19">IF(ISBLANK(EA3),"",IF(ISBLANK(EC3),"",IF(EE3=TRUE,EA3,"Enter resolution")))</f>
        <v/>
      </c>
      <c r="EH3" s="17"/>
      <c r="EI3" s="17"/>
      <c r="EJ3" s="17"/>
      <c r="EK3" s="33" t="str">
        <f>IF(ISBLANK(EG3),"",IF(ISBLANK(EI3),"",EG3=EI3))</f>
        <v/>
      </c>
      <c r="EL3" s="17" t="str">
        <f t="shared" ref="EL3:EL22" si="20">IF(ISBLANK(EG3),"",IF(ISBLANK(EI3),"",IF(EK3=TRUE,EG3,"Enter resolution")))</f>
        <v/>
      </c>
      <c r="EN3" s="17"/>
      <c r="EO3" s="17"/>
      <c r="EP3" s="17"/>
      <c r="EQ3" s="33" t="str">
        <f>IF(ISBLANK(EM3),"",IF(ISBLANK(EO3),"",EM3=EO3))</f>
        <v/>
      </c>
      <c r="ER3" s="17" t="str">
        <f t="shared" ref="ER3:ER29" si="21">IF(ISBLANK(EM3),"",IF(ISBLANK(EO3),"",IF(EQ3=TRUE,EM3,"Enter resolution")))</f>
        <v/>
      </c>
      <c r="ET3" s="17"/>
      <c r="EU3" s="17"/>
      <c r="EV3" s="17"/>
      <c r="EW3" s="33" t="str">
        <f>IF(ISBLANK(ES3),"",IF(ISBLANK(EU3),"",ES3=EU3))</f>
        <v/>
      </c>
      <c r="EX3" s="17" t="str">
        <f t="shared" ref="EX3:EX29" si="22">IF(ISBLANK(ES3),"",IF(ISBLANK(EU3),"",IF(EW3=TRUE,ES3,"Enter resolution")))</f>
        <v/>
      </c>
      <c r="EZ3" s="17"/>
      <c r="FA3" s="17"/>
      <c r="FB3" s="17"/>
      <c r="FC3" s="33" t="str">
        <f>IF(ISBLANK(EY3),"",IF(ISBLANK(FA3),"",EY3=FA3))</f>
        <v/>
      </c>
      <c r="FD3" s="17" t="str">
        <f t="shared" ref="FD3:FD29" si="23">IF(ISBLANK(EY3),"",IF(ISBLANK(FA3),"",IF(FC3=TRUE,EY3,"Enter resolution")))</f>
        <v/>
      </c>
      <c r="FF3" s="17"/>
      <c r="FG3" s="17"/>
      <c r="FH3" s="17"/>
      <c r="FI3" s="33" t="str">
        <f>IF(ISBLANK(FE3),"",IF(ISBLANK(FG3),"",FE3=FG3))</f>
        <v/>
      </c>
      <c r="FJ3" s="17" t="str">
        <f t="shared" ref="FJ3:FJ29" si="24">IF(ISBLANK(FE3),"",IF(ISBLANK(FG3),"",IF(FI3=TRUE,FE3,"Enter resolution")))</f>
        <v/>
      </c>
      <c r="FL3" s="17"/>
      <c r="FM3" s="17"/>
      <c r="FN3" s="17"/>
      <c r="FO3" s="33" t="str">
        <f>IF(ISBLANK(FK3),"",IF(ISBLANK(FM3),"",FK3=FM3))</f>
        <v/>
      </c>
      <c r="FP3" s="17" t="str">
        <f t="shared" ref="FP3:FP29" si="25">IF(ISBLANK(FK3),"",IF(ISBLANK(FM3),"",IF(FO3=TRUE,FK3,"Enter resolution")))</f>
        <v/>
      </c>
      <c r="FR3" s="17"/>
      <c r="FS3" s="17"/>
      <c r="FT3" s="17"/>
      <c r="FU3" s="33" t="str">
        <f>IF(ISBLANK(FQ3),"",IF(ISBLANK(FS3),"",FQ3=FS3))</f>
        <v/>
      </c>
      <c r="FV3" s="17" t="str">
        <f t="shared" ref="FV3:FV29" si="26">IF(ISBLANK(FQ3),"",IF(ISBLANK(FS3),"",IF(FU3=TRUE,FQ3,"Enter resolution")))</f>
        <v/>
      </c>
      <c r="FX3" s="17"/>
      <c r="FY3" s="17"/>
      <c r="FZ3" s="17"/>
      <c r="GA3" s="33" t="str">
        <f>IF(ISBLANK(FW3),"",IF(ISBLANK(FY3),"",FW3=FY3))</f>
        <v/>
      </c>
      <c r="GB3" s="17" t="str">
        <f t="shared" ref="GB3:GB29" si="27">IF(ISBLANK(FW3),"",IF(ISBLANK(FY3),"",IF(GA3=TRUE,FW3,"Enter resolution")))</f>
        <v/>
      </c>
      <c r="GD3" s="17"/>
      <c r="GE3" s="17"/>
      <c r="GF3" s="17"/>
      <c r="GG3" s="33" t="str">
        <f>IF(ISBLANK(GC3),"",IF(ISBLANK(GE3),"",GC3=GE3))</f>
        <v/>
      </c>
      <c r="GH3" s="17" t="str">
        <f t="shared" ref="GH3:GH29" si="28">IF(ISBLANK(GC3),"",IF(ISBLANK(GE3),"",IF(GG3=TRUE,GC3,"Enter resolution")))</f>
        <v/>
      </c>
      <c r="GJ3" s="17"/>
      <c r="GK3" s="17"/>
      <c r="GL3" s="17"/>
      <c r="GM3" s="33" t="str">
        <f>IF(ISBLANK(GI3),"",IF(ISBLANK(GK3),"",GI3=GK3))</f>
        <v/>
      </c>
      <c r="GN3" s="17" t="str">
        <f t="shared" ref="GN3:GN29" si="29">IF(ISBLANK(GI3),"",IF(ISBLANK(GK3),"",IF(GM3=TRUE,GI3,"Enter resolution")))</f>
        <v/>
      </c>
      <c r="GP3" s="17"/>
      <c r="GQ3" s="17"/>
      <c r="GR3" s="17"/>
      <c r="GS3" s="33" t="str">
        <f>IF(ISBLANK(GO3),"",IF(ISBLANK(GQ3),"",GO3=GQ3))</f>
        <v/>
      </c>
      <c r="GT3" s="17" t="str">
        <f t="shared" ref="GT3:GT29" si="30">IF(ISBLANK(GO3),"",IF(ISBLANK(GQ3),"",IF(GS3=TRUE,GO3,"Enter resolution")))</f>
        <v/>
      </c>
      <c r="GV3" s="17"/>
      <c r="GW3" s="17"/>
      <c r="GX3" s="17"/>
      <c r="GY3" s="33" t="str">
        <f>IF(ISBLANK(GU3),"",IF(ISBLANK(GW3),"",GU3=GW3))</f>
        <v/>
      </c>
      <c r="GZ3" s="17" t="str">
        <f t="shared" ref="GZ3:GZ29" si="31">IF(ISBLANK(GU3),"",IF(ISBLANK(GW3),"",IF(GY3=TRUE,GU3,"Enter resolution")))</f>
        <v/>
      </c>
      <c r="HB3" s="17"/>
      <c r="HC3" s="17"/>
      <c r="HD3" s="17"/>
      <c r="HE3" s="33" t="str">
        <f>IF(ISBLANK(HA3),"",IF(ISBLANK(HC3),"",HA3=HC3))</f>
        <v/>
      </c>
      <c r="HF3" s="17" t="str">
        <f t="shared" ref="HF3:HF29" si="32">IF(ISBLANK(HA3),"",IF(ISBLANK(HC3),"",IF(HE3=TRUE,HA3,"Enter resolution")))</f>
        <v/>
      </c>
      <c r="HH3" s="17"/>
      <c r="HI3" s="17"/>
      <c r="HJ3" s="17"/>
      <c r="HK3" s="33" t="str">
        <f>IF(ISBLANK(HG3),"",IF(ISBLANK(HI3),"",HG3=HI3))</f>
        <v/>
      </c>
      <c r="HL3" s="17" t="str">
        <f t="shared" ref="HL3:HL29" si="33">IF(ISBLANK(HG3),"",IF(ISBLANK(HI3),"",IF(HK3=TRUE,HG3,"Enter resolution")))</f>
        <v/>
      </c>
      <c r="HN3" s="17"/>
      <c r="HO3" s="17"/>
      <c r="HP3" s="17"/>
      <c r="HQ3" s="33" t="str">
        <f>IF(ISBLANK(HM3),"",IF(ISBLANK(HO3),"",HM3=HO3))</f>
        <v/>
      </c>
      <c r="HR3" s="17" t="str">
        <f t="shared" ref="HR3:HR29" si="34">IF(ISBLANK(HM3),"",IF(ISBLANK(HO3),"",IF(HQ3=TRUE,HM3,"Enter resolution")))</f>
        <v/>
      </c>
      <c r="HT3" s="17"/>
      <c r="HU3" s="17"/>
      <c r="HV3" s="17"/>
      <c r="HW3" s="33" t="str">
        <f>IF(ISBLANK(HS3),"",IF(ISBLANK(HU3),"",HS3=HU3))</f>
        <v/>
      </c>
      <c r="HX3" s="17" t="str">
        <f t="shared" ref="HX3:HX29" si="35">IF(ISBLANK(HS3),"",IF(ISBLANK(HU3),"",IF(HW3=TRUE,HS3,"Enter resolution")))</f>
        <v/>
      </c>
      <c r="HZ3" s="17"/>
      <c r="IA3" s="17"/>
      <c r="IB3" s="17"/>
      <c r="IC3" s="33" t="str">
        <f>IF(ISBLANK(HY3),"",IF(ISBLANK(IA3),"",HY3=IA3))</f>
        <v/>
      </c>
      <c r="ID3" s="17" t="str">
        <f t="shared" ref="ID3:ID29" si="36">IF(ISBLANK(HY3),"",IF(ISBLANK(IA3),"",IF(IC3=TRUE,HY3,"Enter resolution")))</f>
        <v/>
      </c>
      <c r="IF3" s="17"/>
      <c r="IG3" s="17"/>
      <c r="IH3" s="17"/>
      <c r="II3" s="33" t="str">
        <f>IF(ISBLANK(IE3),"",IF(ISBLANK(IG3),"",IE3=IG3))</f>
        <v/>
      </c>
      <c r="IJ3" s="17" t="str">
        <f t="shared" ref="IJ3:IJ29" si="37">IF(ISBLANK(IE3),"",IF(ISBLANK(IG3),"",IF(II3=TRUE,IE3,"Enter resolution")))</f>
        <v/>
      </c>
      <c r="IL3" s="17"/>
      <c r="IM3" s="17"/>
      <c r="IN3" s="17"/>
      <c r="IO3" s="33" t="str">
        <f>IF(ISBLANK(IK3),"",IF(ISBLANK(IM3),"",IK3=IM3))</f>
        <v/>
      </c>
      <c r="IP3" s="17" t="str">
        <f t="shared" ref="IP3:IP29" si="38">IF(ISBLANK(IK3),"",IF(ISBLANK(IM3),"",IF(IO3=TRUE,IK3,"Enter resolution")))</f>
        <v/>
      </c>
      <c r="IR3" s="17"/>
      <c r="IS3" s="17"/>
      <c r="IT3" s="17"/>
      <c r="IU3" s="33" t="str">
        <f>IF(ISBLANK(IQ3),"",IF(ISBLANK(IS3),"",IQ3=IS3))</f>
        <v/>
      </c>
      <c r="IV3" s="17" t="str">
        <f t="shared" ref="IV3:IV29" si="39">IF(ISBLANK(IQ3),"",IF(ISBLANK(IS3),"",IF(IU3=TRUE,IQ3,"Enter resolution")))</f>
        <v/>
      </c>
      <c r="IX3" s="17"/>
      <c r="IY3" s="17"/>
      <c r="IZ3" s="17"/>
      <c r="JA3" s="33" t="str">
        <f>IF(ISBLANK(IW3),"",IF(ISBLANK(IY3),"",IW3=IY3))</f>
        <v/>
      </c>
      <c r="JB3" s="17" t="str">
        <f t="shared" ref="JB3:JB29" si="40">IF(ISBLANK(IW3),"",IF(ISBLANK(IY3),"",IF(JA3=TRUE,IW3,"Enter resolution")))</f>
        <v/>
      </c>
      <c r="JD3" s="17"/>
      <c r="JE3" s="17"/>
      <c r="JF3" s="17"/>
      <c r="JG3" s="33" t="str">
        <f>IF(ISBLANK(JC3),"",IF(ISBLANK(JE3),"",JC3=JE3))</f>
        <v/>
      </c>
      <c r="JH3" s="17" t="str">
        <f t="shared" ref="JH3:JH29" si="41">IF(ISBLANK(JC3),"",IF(ISBLANK(JE3),"",IF(JG3=TRUE,JC3,"Enter resolution")))</f>
        <v/>
      </c>
      <c r="JJ3" s="17"/>
      <c r="JK3" s="17"/>
      <c r="JL3" s="17"/>
      <c r="JM3" s="33" t="str">
        <f>IF(ISBLANK(JI3),"",IF(ISBLANK(JK3),"",JI3=JK3))</f>
        <v/>
      </c>
      <c r="JN3" s="17" t="str">
        <f t="shared" ref="JN3:JN29" si="42">IF(ISBLANK(JI3),"",IF(ISBLANK(JK3),"",IF(JM3=TRUE,JI3,"Enter resolution")))</f>
        <v/>
      </c>
      <c r="JP3" s="17"/>
      <c r="JQ3" s="17"/>
      <c r="JR3" s="17"/>
      <c r="JS3" s="33" t="str">
        <f>IF(ISBLANK(JO3),"",IF(ISBLANK(JQ3),"",JO3=JQ3))</f>
        <v/>
      </c>
      <c r="JT3" s="17" t="str">
        <f t="shared" ref="JT3:JT29" si="43">IF(ISBLANK(JO3),"",IF(ISBLANK(JQ3),"",IF(JS3=TRUE,JO3,"Enter resolution")))</f>
        <v/>
      </c>
      <c r="JV3" s="17"/>
      <c r="JW3" s="17"/>
      <c r="JX3" s="17"/>
      <c r="JY3" s="33" t="str">
        <f>IF(ISBLANK(JU3),"",IF(ISBLANK(JW3),"",JU3=JW3))</f>
        <v/>
      </c>
      <c r="JZ3" s="17" t="str">
        <f t="shared" ref="JZ3:JZ29" si="44">IF(ISBLANK(JU3),"",IF(ISBLANK(JW3),"",IF(JY3=TRUE,JU3,"Enter resolution")))</f>
        <v/>
      </c>
      <c r="KB3" s="17"/>
      <c r="KC3" s="17"/>
      <c r="KD3" s="17"/>
      <c r="KE3" s="33" t="str">
        <f>IF(ISBLANK(KA3),"",IF(ISBLANK(KC3),"",KA3=KC3))</f>
        <v/>
      </c>
      <c r="KF3" s="17" t="str">
        <f t="shared" ref="KF3:KF29" si="45">IF(ISBLANK(KA3),"",IF(ISBLANK(KC3),"",IF(KE3=TRUE,KA3,"Enter resolution")))</f>
        <v/>
      </c>
      <c r="KH3" s="17"/>
      <c r="KI3" s="17"/>
      <c r="KJ3" s="17"/>
      <c r="KK3" s="33" t="str">
        <f>IF(ISBLANK(KG3),"",IF(ISBLANK(KI3),"",KG3=KI3))</f>
        <v/>
      </c>
      <c r="KL3" s="17" t="str">
        <f t="shared" ref="KL3:KL29" si="46">IF(ISBLANK(KG3),"",IF(ISBLANK(KI3),"",IF(KK3=TRUE,KG3,"Enter resolution")))</f>
        <v/>
      </c>
      <c r="KN3" s="17"/>
      <c r="KO3" s="17"/>
      <c r="KP3" s="17"/>
      <c r="KQ3" s="33" t="str">
        <f>IF(ISBLANK(KM3),"",IF(ISBLANK(KO3),"",KM3=KO3))</f>
        <v/>
      </c>
      <c r="KR3" s="17" t="str">
        <f t="shared" ref="KR3:KR29" si="47">IF(ISBLANK(KM3),"",IF(ISBLANK(KO3),"",IF(KQ3=TRUE,KM3,"Enter resolution")))</f>
        <v/>
      </c>
      <c r="KT3" s="17"/>
      <c r="KU3" s="17"/>
      <c r="KV3" s="17"/>
      <c r="KW3" s="33" t="str">
        <f>IF(ISBLANK(KS3),"",IF(ISBLANK(KU3),"",KS3=KU3))</f>
        <v/>
      </c>
      <c r="KX3" s="17" t="str">
        <f t="shared" ref="KX3:KX29" si="48">IF(ISBLANK(KS3),"",IF(ISBLANK(KU3),"",IF(KW3=TRUE,KS3,"Enter resolution")))</f>
        <v/>
      </c>
      <c r="KZ3" s="17"/>
      <c r="LA3" s="17"/>
      <c r="LB3" s="17"/>
      <c r="LC3" s="33" t="str">
        <f>IF(ISBLANK(KY3),"",IF(ISBLANK(LA3),"",KY3=LA3))</f>
        <v/>
      </c>
      <c r="LD3" s="17" t="str">
        <f t="shared" ref="LD3:LD29" si="49">IF(ISBLANK(KY3),"",IF(ISBLANK(LA3),"",IF(LC3=TRUE,KY3,"Enter resolution")))</f>
        <v/>
      </c>
      <c r="LF3" s="17"/>
      <c r="LG3" s="17"/>
      <c r="LH3" s="17"/>
      <c r="LI3" s="33" t="str">
        <f>IF(ISBLANK(LE3),"",IF(ISBLANK(LG3),"",LE3=LG3))</f>
        <v/>
      </c>
      <c r="LJ3" s="17" t="str">
        <f t="shared" ref="LJ3:LJ29" si="50">IF(ISBLANK(LE3),"",IF(ISBLANK(LG3),"",IF(LI3=TRUE,LE3,"Enter resolution")))</f>
        <v/>
      </c>
      <c r="LL3" s="17"/>
      <c r="LM3" s="17"/>
      <c r="LN3" s="17"/>
      <c r="LO3" s="33" t="str">
        <f>IF(ISBLANK(LK3),"",IF(ISBLANK(LM3),"",LK3=LM3))</f>
        <v/>
      </c>
      <c r="LP3" s="17" t="str">
        <f t="shared" ref="LP3:LP29" si="51">IF(ISBLANK(LK3),"",IF(ISBLANK(LM3),"",IF(LO3=TRUE,LK3,"Enter resolution")))</f>
        <v/>
      </c>
      <c r="LR3" s="17"/>
      <c r="LS3" s="17"/>
      <c r="LT3" s="17"/>
      <c r="LU3" s="33" t="str">
        <f>IF(ISBLANK(LQ3),"",IF(ISBLANK(LS3),"",LQ3=LS3))</f>
        <v/>
      </c>
      <c r="LV3" s="17" t="str">
        <f t="shared" ref="LV3:LV29" si="52">IF(ISBLANK(LQ3),"",IF(ISBLANK(LS3),"",IF(LU3=TRUE,LQ3,"Enter resolution")))</f>
        <v/>
      </c>
      <c r="LX3" s="17"/>
      <c r="LY3" s="17"/>
      <c r="LZ3" s="17"/>
      <c r="MA3" s="33" t="str">
        <f>IF(ISBLANK(LW3),"",IF(ISBLANK(LY3),"",LW3=LY3))</f>
        <v/>
      </c>
      <c r="MB3" s="17" t="str">
        <f t="shared" ref="MB3:MB29" si="53">IF(ISBLANK(LW3),"",IF(ISBLANK(LY3),"",IF(MA3=TRUE,LW3,"Enter resolution")))</f>
        <v/>
      </c>
      <c r="MD3" s="17"/>
      <c r="ME3" s="17"/>
      <c r="MF3" s="17"/>
      <c r="MG3" s="33" t="str">
        <f>IF(ISBLANK(MC3),"",IF(ISBLANK(ME3),"",MC3=ME3))</f>
        <v/>
      </c>
      <c r="MH3" s="17" t="str">
        <f t="shared" ref="MH3:MH29" si="54">IF(ISBLANK(MC3),"",IF(ISBLANK(ME3),"",IF(MG3=TRUE,MC3,"Enter resolution")))</f>
        <v/>
      </c>
      <c r="MJ3" s="17"/>
      <c r="MK3" s="17"/>
      <c r="ML3" s="17"/>
      <c r="MM3" s="33" t="str">
        <f>IF(ISBLANK(MI3),"",IF(ISBLANK(MK3),"",MI3=MK3))</f>
        <v/>
      </c>
      <c r="MN3" s="17" t="str">
        <f t="shared" ref="MN3:MN29" si="55">IF(ISBLANK(MI3),"",IF(ISBLANK(MK3),"",IF(MM3=TRUE,MI3,"Enter resolution")))</f>
        <v/>
      </c>
      <c r="MP3" s="17"/>
      <c r="MQ3" s="17"/>
      <c r="MR3" s="17"/>
      <c r="MS3" s="33" t="str">
        <f>IF(ISBLANK(MO3),"",IF(ISBLANK(MQ3),"",MO3=MQ3))</f>
        <v/>
      </c>
      <c r="MT3" s="17" t="str">
        <f t="shared" ref="MT3:MT29" si="56">IF(ISBLANK(MO3),"",IF(ISBLANK(MQ3),"",IF(MS3=TRUE,MO3,"Enter resolution")))</f>
        <v/>
      </c>
      <c r="MV3" s="17"/>
      <c r="MW3" s="17"/>
      <c r="MX3" s="17"/>
      <c r="MY3" s="33" t="str">
        <f>IF(ISBLANK(MU3),"",IF(ISBLANK(MW3),"",MU3=MW3))</f>
        <v/>
      </c>
      <c r="MZ3" s="17" t="str">
        <f t="shared" ref="MZ3:MZ29" si="57">IF(ISBLANK(MU3),"",IF(ISBLANK(MW3),"",IF(MY3=TRUE,MU3,"Enter resolution")))</f>
        <v/>
      </c>
      <c r="NB3" s="17"/>
      <c r="NC3" s="17"/>
      <c r="ND3" s="17"/>
      <c r="NE3" s="33" t="str">
        <f>IF(ISBLANK(NA3),"",IF(ISBLANK(NC3),"",NA3=NC3))</f>
        <v/>
      </c>
      <c r="NF3" s="17" t="str">
        <f t="shared" ref="NF3:NF29" si="58">IF(ISBLANK(NA3),"",IF(ISBLANK(NC3),"",IF(NE3=TRUE,NA3,"Enter resolution")))</f>
        <v/>
      </c>
      <c r="NH3" s="17"/>
      <c r="NI3" s="17"/>
      <c r="NJ3" s="17"/>
      <c r="NK3" s="33" t="str">
        <f>IF(ISBLANK(NG3),"",IF(ISBLANK(NI3),"",NG3=NI3))</f>
        <v/>
      </c>
      <c r="NL3" s="17" t="str">
        <f t="shared" ref="NL3:NL29" si="59">IF(ISBLANK(NG3),"",IF(ISBLANK(NI3),"",IF(NK3=TRUE,NG3,"Enter resolution")))</f>
        <v/>
      </c>
      <c r="NN3" s="17"/>
      <c r="NO3" s="17"/>
      <c r="NP3" s="17"/>
      <c r="NQ3" s="33" t="str">
        <f>IF(ISBLANK(NM3),"",IF(ISBLANK(NO3),"",NM3=NO3))</f>
        <v/>
      </c>
      <c r="NR3" s="17" t="str">
        <f t="shared" ref="NR3:NR29" si="60">IF(ISBLANK(NM3),"",IF(ISBLANK(NO3),"",IF(NQ3=TRUE,NM3,"Enter resolution")))</f>
        <v/>
      </c>
      <c r="NT3" s="17"/>
      <c r="NU3" s="17"/>
      <c r="NV3" s="17"/>
      <c r="NW3" s="33" t="str">
        <f>IF(ISBLANK(NS3),"",IF(ISBLANK(NU3),"",NS3=NU3))</f>
        <v/>
      </c>
      <c r="NX3" s="17" t="str">
        <f t="shared" ref="NX3:NX29" si="61">IF(ISBLANK(NS3),"",IF(ISBLANK(NU3),"",IF(NW3=TRUE,NS3,"Enter resolution")))</f>
        <v/>
      </c>
      <c r="NZ3" s="17"/>
      <c r="OA3" s="17"/>
      <c r="OB3" s="17"/>
      <c r="OC3" s="33" t="str">
        <f>IF(ISBLANK(NY3),"",IF(ISBLANK(OA3),"",NY3=OA3))</f>
        <v/>
      </c>
      <c r="OD3" s="17" t="str">
        <f t="shared" ref="OD3:OD29" si="62">IF(ISBLANK(NY3),"",IF(ISBLANK(OA3),"",IF(OC3=TRUE,NY3,"Enter resolution")))</f>
        <v/>
      </c>
      <c r="OF3" s="17"/>
      <c r="OG3" s="17"/>
      <c r="OH3" s="17"/>
      <c r="OI3" s="33" t="str">
        <f>IF(ISBLANK(OE3),"",IF(ISBLANK(OG3),"",OE3=OG3))</f>
        <v/>
      </c>
      <c r="OJ3" s="17" t="str">
        <f t="shared" ref="OJ3:OJ29" si="63">IF(ISBLANK(OE3),"",IF(ISBLANK(OG3),"",IF(OI3=TRUE,OE3,"Enter resolution")))</f>
        <v/>
      </c>
      <c r="OL3" s="17"/>
      <c r="OM3" s="17"/>
      <c r="ON3" s="17"/>
      <c r="OO3" s="33" t="str">
        <f>IF(ISBLANK(OK3),"",IF(ISBLANK(OM3),"",OK3=OM3))</f>
        <v/>
      </c>
      <c r="OP3" s="17" t="str">
        <f t="shared" ref="OP3:OP29" si="64">IF(ISBLANK(OK3),"",IF(ISBLANK(OM3),"",IF(OO3=TRUE,OK3,"Enter resolution")))</f>
        <v/>
      </c>
      <c r="OR3" s="17"/>
      <c r="OS3" s="17"/>
      <c r="OT3" s="17"/>
      <c r="OU3" s="33" t="str">
        <f>IF(ISBLANK(OQ3),"",IF(ISBLANK(OS3),"",OQ3=OS3))</f>
        <v/>
      </c>
      <c r="OV3" s="17" t="str">
        <f t="shared" ref="OV3:OV29" si="65">IF(ISBLANK(OQ3),"",IF(ISBLANK(OS3),"",IF(OU3=TRUE,OQ3,"Enter resolution")))</f>
        <v/>
      </c>
      <c r="OX3" s="17"/>
      <c r="OY3" s="17"/>
      <c r="OZ3" s="17"/>
      <c r="PA3" s="33" t="str">
        <f>IF(ISBLANK(OW3),"",IF(ISBLANK(OY3),"",OW3=OY3))</f>
        <v/>
      </c>
      <c r="PB3" s="17" t="str">
        <f t="shared" ref="PB3:PB29" si="66">IF(ISBLANK(OW3),"",IF(ISBLANK(OY3),"",IF(PA3=TRUE,OW3,"Enter resolution")))</f>
        <v/>
      </c>
      <c r="PD3" s="17"/>
      <c r="PE3" s="17"/>
      <c r="PF3" s="17"/>
      <c r="PG3" s="33" t="str">
        <f>IF(ISBLANK(PC3),"",IF(ISBLANK(PE3),"",PC3=PE3))</f>
        <v/>
      </c>
      <c r="PH3" s="17" t="str">
        <f t="shared" ref="PH3:PH29" si="67">IF(ISBLANK(PC3),"",IF(ISBLANK(PE3),"",IF(PG3=TRUE,PC3,"Enter resolution")))</f>
        <v/>
      </c>
      <c r="PJ3" s="17"/>
      <c r="PK3" s="17"/>
      <c r="PL3" s="17"/>
      <c r="PM3" s="33" t="str">
        <f>IF(ISBLANK(PI3),"",IF(ISBLANK(PK3),"",PI3=PK3))</f>
        <v/>
      </c>
      <c r="PN3" s="17" t="str">
        <f t="shared" ref="PN3:PN29" si="68">IF(ISBLANK(PI3),"",IF(ISBLANK(PK3),"",IF(PM3=TRUE,PI3,"Enter resolution")))</f>
        <v/>
      </c>
      <c r="PP3" s="17"/>
      <c r="PQ3" s="17"/>
      <c r="PR3" s="17"/>
      <c r="PS3" s="33" t="str">
        <f>IF(ISBLANK(PO3),"",IF(ISBLANK(PQ3),"",PO3=PQ3))</f>
        <v/>
      </c>
      <c r="PT3" s="17" t="str">
        <f t="shared" ref="PT3:PT29" si="69">IF(ISBLANK(PO3),"",IF(ISBLANK(PQ3),"",IF(PS3=TRUE,PO3,"Enter resolution")))</f>
        <v/>
      </c>
      <c r="PV3" s="17"/>
      <c r="PW3" s="17"/>
      <c r="PX3" s="17"/>
      <c r="PY3" s="33" t="str">
        <f>IF(ISBLANK(PU3),"",IF(ISBLANK(PW3),"",PU3=PW3))</f>
        <v/>
      </c>
      <c r="PZ3" s="17" t="str">
        <f t="shared" ref="PZ3:PZ29" si="70">IF(ISBLANK(PU3),"",IF(ISBLANK(PW3),"",IF(PY3=TRUE,PU3,"Enter resolution")))</f>
        <v/>
      </c>
    </row>
    <row r="4" spans="1:442" ht="196" x14ac:dyDescent="0.15">
      <c r="A4" s="119" t="s">
        <v>27</v>
      </c>
      <c r="B4" s="32" t="s">
        <v>28</v>
      </c>
      <c r="C4" s="23" t="s">
        <v>29</v>
      </c>
      <c r="D4" s="23"/>
      <c r="E4" s="23" t="s">
        <v>306</v>
      </c>
      <c r="F4" s="23"/>
      <c r="G4" s="43" t="s">
        <v>148</v>
      </c>
      <c r="H4" s="23"/>
      <c r="I4" s="23" t="s">
        <v>30</v>
      </c>
      <c r="J4" s="23" t="s">
        <v>31</v>
      </c>
      <c r="K4" s="23"/>
      <c r="L4" s="23"/>
      <c r="M4" s="43" t="s">
        <v>173</v>
      </c>
      <c r="N4" s="43" t="s">
        <v>170</v>
      </c>
      <c r="O4" s="43" t="s">
        <v>214</v>
      </c>
      <c r="P4" s="23"/>
      <c r="Q4" s="33"/>
      <c r="R4" s="107"/>
      <c r="S4" s="34"/>
      <c r="T4" s="33"/>
      <c r="U4" s="116" t="s">
        <v>307</v>
      </c>
      <c r="V4" s="21"/>
      <c r="X4" s="17"/>
      <c r="Y4" s="17"/>
      <c r="Z4" s="17"/>
      <c r="AA4" s="33" t="str">
        <f t="shared" si="0"/>
        <v/>
      </c>
      <c r="AB4" s="17" t="str">
        <f t="shared" si="1"/>
        <v/>
      </c>
      <c r="AD4" s="17"/>
      <c r="AE4" s="17"/>
      <c r="AF4" s="17"/>
      <c r="AG4" s="33" t="str">
        <f t="shared" ref="AG4:AG30" si="71">IF(ISBLANK(AC4),"",IF(ISBLANK(AE4),"",AC4=AE4))</f>
        <v/>
      </c>
      <c r="AH4" s="17" t="str">
        <f t="shared" si="2"/>
        <v/>
      </c>
      <c r="AJ4" s="17"/>
      <c r="AK4" s="17"/>
      <c r="AL4" s="17"/>
      <c r="AM4" s="33" t="str">
        <f t="shared" ref="AM4:AM30" si="72">IF(ISBLANK(AI4),"",IF(ISBLANK(AK4),"",AI4=AK4))</f>
        <v/>
      </c>
      <c r="AN4" s="17" t="str">
        <f t="shared" si="3"/>
        <v/>
      </c>
      <c r="AP4" s="17"/>
      <c r="AQ4" s="17"/>
      <c r="AR4" s="17"/>
      <c r="AS4" s="33" t="str">
        <f t="shared" ref="AS4:AS30" si="73">IF(ISBLANK(AO4),"",IF(ISBLANK(AQ4),"",AO4=AQ4))</f>
        <v/>
      </c>
      <c r="AT4" s="17" t="str">
        <f t="shared" si="4"/>
        <v/>
      </c>
      <c r="AV4" s="17"/>
      <c r="AW4" s="17"/>
      <c r="AX4" s="17"/>
      <c r="AY4" s="33" t="str">
        <f t="shared" ref="AY4:AY30" si="74">IF(ISBLANK(AU4),"",IF(ISBLANK(AW4),"",AU4=AW4))</f>
        <v/>
      </c>
      <c r="AZ4" s="17" t="str">
        <f t="shared" si="5"/>
        <v/>
      </c>
      <c r="BB4" s="17"/>
      <c r="BC4" s="17"/>
      <c r="BD4" s="17"/>
      <c r="BE4" s="33" t="str">
        <f t="shared" ref="BE4:BE30" si="75">IF(ISBLANK(BA4),"",IF(ISBLANK(BC4),"",BA4=BC4))</f>
        <v/>
      </c>
      <c r="BF4" s="17" t="str">
        <f t="shared" si="6"/>
        <v/>
      </c>
      <c r="BH4" s="17"/>
      <c r="BI4" s="17"/>
      <c r="BJ4" s="17"/>
      <c r="BK4" s="33" t="str">
        <f t="shared" ref="BK4:BK30" si="76">IF(ISBLANK(BG4),"",IF(ISBLANK(BI4),"",BG4=BI4))</f>
        <v/>
      </c>
      <c r="BL4" s="17" t="str">
        <f t="shared" si="7"/>
        <v/>
      </c>
      <c r="BN4" s="17"/>
      <c r="BO4" s="17"/>
      <c r="BP4" s="17"/>
      <c r="BQ4" s="33" t="str">
        <f t="shared" ref="BQ4:BQ30" si="77">IF(ISBLANK(BM4),"",IF(ISBLANK(BO4),"",BM4=BO4))</f>
        <v/>
      </c>
      <c r="BR4" s="17" t="str">
        <f t="shared" si="8"/>
        <v/>
      </c>
      <c r="BT4" s="17"/>
      <c r="BU4" s="17"/>
      <c r="BV4" s="17"/>
      <c r="BW4" s="33" t="str">
        <f t="shared" ref="BW4:BW30" si="78">IF(ISBLANK(BS4),"",IF(ISBLANK(BU4),"",BS4=BU4))</f>
        <v/>
      </c>
      <c r="BX4" s="17" t="str">
        <f t="shared" si="9"/>
        <v/>
      </c>
      <c r="BZ4" s="17"/>
      <c r="CA4" s="17"/>
      <c r="CB4" s="17"/>
      <c r="CC4" s="33" t="str">
        <f t="shared" ref="CC4:CC30" si="79">IF(ISBLANK(BY4),"",IF(ISBLANK(CA4),"",BY4=CA4))</f>
        <v/>
      </c>
      <c r="CD4" s="17" t="str">
        <f t="shared" si="10"/>
        <v/>
      </c>
      <c r="CF4" s="17"/>
      <c r="CG4" s="17"/>
      <c r="CH4" s="17"/>
      <c r="CI4" s="33" t="str">
        <f t="shared" ref="CI4:CI30" si="80">IF(ISBLANK(CE4),"",IF(ISBLANK(CG4),"",CE4=CG4))</f>
        <v/>
      </c>
      <c r="CJ4" s="17" t="str">
        <f t="shared" si="11"/>
        <v/>
      </c>
      <c r="CL4" s="17"/>
      <c r="CM4" s="17"/>
      <c r="CN4" s="17"/>
      <c r="CO4" s="33" t="str">
        <f t="shared" ref="CO4:CO30" si="81">IF(ISBLANK(CK4),"",IF(ISBLANK(CM4),"",CK4=CM4))</f>
        <v/>
      </c>
      <c r="CP4" s="17" t="str">
        <f t="shared" si="12"/>
        <v/>
      </c>
      <c r="CR4" s="17"/>
      <c r="CS4" s="17"/>
      <c r="CT4" s="17"/>
      <c r="CU4" s="33" t="str">
        <f t="shared" ref="CU4:CU30" si="82">IF(ISBLANK(CQ4),"",IF(ISBLANK(CS4),"",CQ4=CS4))</f>
        <v/>
      </c>
      <c r="CV4" s="17" t="str">
        <f t="shared" si="13"/>
        <v/>
      </c>
      <c r="CX4" s="17"/>
      <c r="CY4" s="17"/>
      <c r="CZ4" s="17"/>
      <c r="DA4" s="33" t="str">
        <f t="shared" ref="DA4:DA30" si="83">IF(ISBLANK(CW4),"",IF(ISBLANK(CY4),"",CW4=CY4))</f>
        <v/>
      </c>
      <c r="DB4" s="17" t="str">
        <f t="shared" si="14"/>
        <v/>
      </c>
      <c r="DD4" s="17"/>
      <c r="DE4" s="17"/>
      <c r="DF4" s="17"/>
      <c r="DG4" s="33" t="str">
        <f t="shared" ref="DG4:DG30" si="84">IF(ISBLANK(DC4),"",IF(ISBLANK(DE4),"",DC4=DE4))</f>
        <v/>
      </c>
      <c r="DH4" s="17" t="str">
        <f t="shared" si="15"/>
        <v/>
      </c>
      <c r="DJ4" s="17"/>
      <c r="DK4" s="17"/>
      <c r="DL4" s="17"/>
      <c r="DM4" s="33" t="str">
        <f t="shared" ref="DM4:DM30" si="85">IF(ISBLANK(DI4),"",IF(ISBLANK(DK4),"",DI4=DK4))</f>
        <v/>
      </c>
      <c r="DN4" s="17" t="str">
        <f t="shared" si="16"/>
        <v/>
      </c>
      <c r="DP4" s="17"/>
      <c r="DQ4" s="17"/>
      <c r="DR4" s="17"/>
      <c r="DS4" s="33" t="str">
        <f t="shared" ref="DS4:DS30" si="86">IF(ISBLANK(DO4),"",IF(ISBLANK(DQ4),"",DO4=DQ4))</f>
        <v/>
      </c>
      <c r="DT4" s="17" t="str">
        <f t="shared" si="17"/>
        <v/>
      </c>
      <c r="DV4" s="17"/>
      <c r="DW4" s="17"/>
      <c r="DX4" s="17"/>
      <c r="DY4" s="33" t="str">
        <f t="shared" ref="DY4:DY30" si="87">IF(ISBLANK(DU4),"",IF(ISBLANK(DW4),"",DU4=DW4))</f>
        <v/>
      </c>
      <c r="DZ4" s="17" t="str">
        <f t="shared" si="18"/>
        <v/>
      </c>
      <c r="EB4" s="17"/>
      <c r="EC4" s="17"/>
      <c r="ED4" s="17"/>
      <c r="EE4" s="33" t="str">
        <f t="shared" ref="EE4:EE30" si="88">IF(ISBLANK(EA4),"",IF(ISBLANK(EC4),"",EA4=EC4))</f>
        <v/>
      </c>
      <c r="EF4" s="17" t="str">
        <f t="shared" si="19"/>
        <v/>
      </c>
      <c r="EH4" s="17"/>
      <c r="EI4" s="17"/>
      <c r="EJ4" s="17"/>
      <c r="EK4" s="33" t="str">
        <f t="shared" ref="EK4:EK30" si="89">IF(ISBLANK(EG4),"",IF(ISBLANK(EI4),"",EG4=EI4))</f>
        <v/>
      </c>
      <c r="EL4" s="17" t="str">
        <f t="shared" si="20"/>
        <v/>
      </c>
      <c r="EN4" s="17"/>
      <c r="EO4" s="17"/>
      <c r="EP4" s="17"/>
      <c r="EQ4" s="33" t="str">
        <f t="shared" ref="EQ4:EQ30" si="90">IF(ISBLANK(EM4),"",IF(ISBLANK(EO4),"",EM4=EO4))</f>
        <v/>
      </c>
      <c r="ER4" s="17" t="str">
        <f t="shared" si="21"/>
        <v/>
      </c>
      <c r="ET4" s="17"/>
      <c r="EU4" s="17"/>
      <c r="EV4" s="17"/>
      <c r="EW4" s="33" t="str">
        <f t="shared" ref="EW4:EW30" si="91">IF(ISBLANK(ES4),"",IF(ISBLANK(EU4),"",ES4=EU4))</f>
        <v/>
      </c>
      <c r="EX4" s="17" t="str">
        <f t="shared" si="22"/>
        <v/>
      </c>
      <c r="EZ4" s="17"/>
      <c r="FA4" s="17"/>
      <c r="FB4" s="17"/>
      <c r="FC4" s="33" t="str">
        <f t="shared" ref="FC4:FC30" si="92">IF(ISBLANK(EY4),"",IF(ISBLANK(FA4),"",EY4=FA4))</f>
        <v/>
      </c>
      <c r="FD4" s="17" t="str">
        <f t="shared" si="23"/>
        <v/>
      </c>
      <c r="FF4" s="17"/>
      <c r="FG4" s="17"/>
      <c r="FH4" s="17"/>
      <c r="FI4" s="33" t="str">
        <f t="shared" ref="FI4:FI30" si="93">IF(ISBLANK(FE4),"",IF(ISBLANK(FG4),"",FE4=FG4))</f>
        <v/>
      </c>
      <c r="FJ4" s="17" t="str">
        <f t="shared" si="24"/>
        <v/>
      </c>
      <c r="FL4" s="17"/>
      <c r="FM4" s="17"/>
      <c r="FN4" s="17"/>
      <c r="FO4" s="33" t="str">
        <f t="shared" ref="FO4:FO30" si="94">IF(ISBLANK(FK4),"",IF(ISBLANK(FM4),"",FK4=FM4))</f>
        <v/>
      </c>
      <c r="FP4" s="17" t="str">
        <f t="shared" si="25"/>
        <v/>
      </c>
      <c r="FR4" s="17"/>
      <c r="FS4" s="17"/>
      <c r="FT4" s="17"/>
      <c r="FU4" s="33" t="str">
        <f t="shared" ref="FU4:FU30" si="95">IF(ISBLANK(FQ4),"",IF(ISBLANK(FS4),"",FQ4=FS4))</f>
        <v/>
      </c>
      <c r="FV4" s="17" t="str">
        <f t="shared" si="26"/>
        <v/>
      </c>
      <c r="FX4" s="17"/>
      <c r="FY4" s="17"/>
      <c r="FZ4" s="17"/>
      <c r="GA4" s="33" t="str">
        <f t="shared" ref="GA4:GA30" si="96">IF(ISBLANK(FW4),"",IF(ISBLANK(FY4),"",FW4=FY4))</f>
        <v/>
      </c>
      <c r="GB4" s="17" t="str">
        <f t="shared" si="27"/>
        <v/>
      </c>
      <c r="GD4" s="17"/>
      <c r="GE4" s="17"/>
      <c r="GF4" s="17"/>
      <c r="GG4" s="33" t="str">
        <f t="shared" ref="GG4:GG30" si="97">IF(ISBLANK(GC4),"",IF(ISBLANK(GE4),"",GC4=GE4))</f>
        <v/>
      </c>
      <c r="GH4" s="17" t="str">
        <f t="shared" si="28"/>
        <v/>
      </c>
      <c r="GJ4" s="17"/>
      <c r="GK4" s="17"/>
      <c r="GL4" s="17"/>
      <c r="GM4" s="33" t="str">
        <f t="shared" ref="GM4:GM30" si="98">IF(ISBLANK(GI4),"",IF(ISBLANK(GK4),"",GI4=GK4))</f>
        <v/>
      </c>
      <c r="GN4" s="17" t="str">
        <f t="shared" si="29"/>
        <v/>
      </c>
      <c r="GP4" s="17"/>
      <c r="GQ4" s="17"/>
      <c r="GR4" s="17"/>
      <c r="GS4" s="33" t="str">
        <f t="shared" ref="GS4:GS30" si="99">IF(ISBLANK(GO4),"",IF(ISBLANK(GQ4),"",GO4=GQ4))</f>
        <v/>
      </c>
      <c r="GT4" s="17" t="str">
        <f t="shared" si="30"/>
        <v/>
      </c>
      <c r="GV4" s="17"/>
      <c r="GW4" s="17"/>
      <c r="GX4" s="17"/>
      <c r="GY4" s="33" t="str">
        <f t="shared" ref="GY4:GY30" si="100">IF(ISBLANK(GU4),"",IF(ISBLANK(GW4),"",GU4=GW4))</f>
        <v/>
      </c>
      <c r="GZ4" s="17" t="str">
        <f t="shared" si="31"/>
        <v/>
      </c>
      <c r="HB4" s="17"/>
      <c r="HC4" s="17"/>
      <c r="HD4" s="17"/>
      <c r="HE4" s="33" t="str">
        <f t="shared" ref="HE4:HE30" si="101">IF(ISBLANK(HA4),"",IF(ISBLANK(HC4),"",HA4=HC4))</f>
        <v/>
      </c>
      <c r="HF4" s="17" t="str">
        <f t="shared" si="32"/>
        <v/>
      </c>
      <c r="HH4" s="17"/>
      <c r="HI4" s="17"/>
      <c r="HJ4" s="17"/>
      <c r="HK4" s="33" t="str">
        <f t="shared" ref="HK4:HK30" si="102">IF(ISBLANK(HG4),"",IF(ISBLANK(HI4),"",HG4=HI4))</f>
        <v/>
      </c>
      <c r="HL4" s="17" t="str">
        <f t="shared" si="33"/>
        <v/>
      </c>
      <c r="HN4" s="17"/>
      <c r="HO4" s="17"/>
      <c r="HP4" s="17"/>
      <c r="HQ4" s="33" t="str">
        <f t="shared" ref="HQ4:HQ30" si="103">IF(ISBLANK(HM4),"",IF(ISBLANK(HO4),"",HM4=HO4))</f>
        <v/>
      </c>
      <c r="HR4" s="17" t="str">
        <f t="shared" si="34"/>
        <v/>
      </c>
      <c r="HT4" s="17"/>
      <c r="HU4" s="17"/>
      <c r="HV4" s="17"/>
      <c r="HW4" s="33" t="str">
        <f t="shared" ref="HW4:HW30" si="104">IF(ISBLANK(HS4),"",IF(ISBLANK(HU4),"",HS4=HU4))</f>
        <v/>
      </c>
      <c r="HX4" s="17" t="str">
        <f t="shared" si="35"/>
        <v/>
      </c>
      <c r="HZ4" s="17"/>
      <c r="IA4" s="17"/>
      <c r="IB4" s="17"/>
      <c r="IC4" s="33" t="str">
        <f t="shared" ref="IC4:IC30" si="105">IF(ISBLANK(HY4),"",IF(ISBLANK(IA4),"",HY4=IA4))</f>
        <v/>
      </c>
      <c r="ID4" s="17" t="str">
        <f t="shared" si="36"/>
        <v/>
      </c>
      <c r="IF4" s="17"/>
      <c r="IG4" s="17"/>
      <c r="IH4" s="17"/>
      <c r="II4" s="33" t="str">
        <f t="shared" ref="II4:II30" si="106">IF(ISBLANK(IE4),"",IF(ISBLANK(IG4),"",IE4=IG4))</f>
        <v/>
      </c>
      <c r="IJ4" s="17" t="str">
        <f t="shared" si="37"/>
        <v/>
      </c>
      <c r="IL4" s="17"/>
      <c r="IM4" s="17"/>
      <c r="IN4" s="17"/>
      <c r="IO4" s="33" t="str">
        <f t="shared" ref="IO4:IO30" si="107">IF(ISBLANK(IK4),"",IF(ISBLANK(IM4),"",IK4=IM4))</f>
        <v/>
      </c>
      <c r="IP4" s="17" t="str">
        <f t="shared" si="38"/>
        <v/>
      </c>
      <c r="IR4" s="17"/>
      <c r="IS4" s="17"/>
      <c r="IT4" s="17"/>
      <c r="IU4" s="33" t="str">
        <f t="shared" ref="IU4:IU30" si="108">IF(ISBLANK(IQ4),"",IF(ISBLANK(IS4),"",IQ4=IS4))</f>
        <v/>
      </c>
      <c r="IV4" s="17" t="str">
        <f t="shared" si="39"/>
        <v/>
      </c>
      <c r="IX4" s="17"/>
      <c r="IY4" s="17"/>
      <c r="IZ4" s="17"/>
      <c r="JA4" s="33" t="str">
        <f t="shared" ref="JA4:JA30" si="109">IF(ISBLANK(IW4),"",IF(ISBLANK(IY4),"",IW4=IY4))</f>
        <v/>
      </c>
      <c r="JB4" s="17" t="str">
        <f t="shared" si="40"/>
        <v/>
      </c>
      <c r="JD4" s="17"/>
      <c r="JE4" s="17"/>
      <c r="JF4" s="17"/>
      <c r="JG4" s="33" t="str">
        <f t="shared" ref="JG4:JG30" si="110">IF(ISBLANK(JC4),"",IF(ISBLANK(JE4),"",JC4=JE4))</f>
        <v/>
      </c>
      <c r="JH4" s="17" t="str">
        <f t="shared" si="41"/>
        <v/>
      </c>
      <c r="JJ4" s="17"/>
      <c r="JK4" s="17"/>
      <c r="JL4" s="17"/>
      <c r="JM4" s="33" t="str">
        <f t="shared" ref="JM4:JM30" si="111">IF(ISBLANK(JI4),"",IF(ISBLANK(JK4),"",JI4=JK4))</f>
        <v/>
      </c>
      <c r="JN4" s="17" t="str">
        <f t="shared" si="42"/>
        <v/>
      </c>
      <c r="JP4" s="17"/>
      <c r="JQ4" s="17"/>
      <c r="JR4" s="17"/>
      <c r="JS4" s="33" t="str">
        <f t="shared" ref="JS4:JS30" si="112">IF(ISBLANK(JO4),"",IF(ISBLANK(JQ4),"",JO4=JQ4))</f>
        <v/>
      </c>
      <c r="JT4" s="17" t="str">
        <f t="shared" si="43"/>
        <v/>
      </c>
      <c r="JV4" s="17"/>
      <c r="JW4" s="17"/>
      <c r="JX4" s="17"/>
      <c r="JY4" s="33" t="str">
        <f t="shared" ref="JY4:JY30" si="113">IF(ISBLANK(JU4),"",IF(ISBLANK(JW4),"",JU4=JW4))</f>
        <v/>
      </c>
      <c r="JZ4" s="17" t="str">
        <f t="shared" si="44"/>
        <v/>
      </c>
      <c r="KB4" s="17"/>
      <c r="KC4" s="17"/>
      <c r="KD4" s="17"/>
      <c r="KE4" s="33" t="str">
        <f t="shared" ref="KE4:KE30" si="114">IF(ISBLANK(KA4),"",IF(ISBLANK(KC4),"",KA4=KC4))</f>
        <v/>
      </c>
      <c r="KF4" s="17" t="str">
        <f t="shared" si="45"/>
        <v/>
      </c>
      <c r="KH4" s="17"/>
      <c r="KI4" s="17"/>
      <c r="KJ4" s="17"/>
      <c r="KK4" s="33" t="str">
        <f t="shared" ref="KK4:KK30" si="115">IF(ISBLANK(KG4),"",IF(ISBLANK(KI4),"",KG4=KI4))</f>
        <v/>
      </c>
      <c r="KL4" s="17" t="str">
        <f t="shared" si="46"/>
        <v/>
      </c>
      <c r="KN4" s="17"/>
      <c r="KO4" s="17"/>
      <c r="KP4" s="17"/>
      <c r="KQ4" s="33" t="str">
        <f t="shared" ref="KQ4:KQ30" si="116">IF(ISBLANK(KM4),"",IF(ISBLANK(KO4),"",KM4=KO4))</f>
        <v/>
      </c>
      <c r="KR4" s="17" t="str">
        <f t="shared" si="47"/>
        <v/>
      </c>
      <c r="KT4" s="17"/>
      <c r="KU4" s="17"/>
      <c r="KV4" s="17"/>
      <c r="KW4" s="33" t="str">
        <f t="shared" ref="KW4:KW30" si="117">IF(ISBLANK(KS4),"",IF(ISBLANK(KU4),"",KS4=KU4))</f>
        <v/>
      </c>
      <c r="KX4" s="17" t="str">
        <f t="shared" si="48"/>
        <v/>
      </c>
      <c r="KZ4" s="17"/>
      <c r="LA4" s="17"/>
      <c r="LB4" s="17"/>
      <c r="LC4" s="33" t="str">
        <f t="shared" ref="LC4:LC30" si="118">IF(ISBLANK(KY4),"",IF(ISBLANK(LA4),"",KY4=LA4))</f>
        <v/>
      </c>
      <c r="LD4" s="17" t="str">
        <f t="shared" si="49"/>
        <v/>
      </c>
      <c r="LF4" s="17"/>
      <c r="LG4" s="17"/>
      <c r="LH4" s="17"/>
      <c r="LI4" s="33" t="str">
        <f t="shared" ref="LI4:LI30" si="119">IF(ISBLANK(LE4),"",IF(ISBLANK(LG4),"",LE4=LG4))</f>
        <v/>
      </c>
      <c r="LJ4" s="17" t="str">
        <f t="shared" si="50"/>
        <v/>
      </c>
      <c r="LL4" s="17"/>
      <c r="LM4" s="17"/>
      <c r="LN4" s="17"/>
      <c r="LO4" s="33" t="str">
        <f t="shared" ref="LO4:LO30" si="120">IF(ISBLANK(LK4),"",IF(ISBLANK(LM4),"",LK4=LM4))</f>
        <v/>
      </c>
      <c r="LP4" s="17" t="str">
        <f t="shared" si="51"/>
        <v/>
      </c>
      <c r="LR4" s="17"/>
      <c r="LS4" s="17"/>
      <c r="LT4" s="17"/>
      <c r="LU4" s="33" t="str">
        <f t="shared" ref="LU4:LU30" si="121">IF(ISBLANK(LQ4),"",IF(ISBLANK(LS4),"",LQ4=LS4))</f>
        <v/>
      </c>
      <c r="LV4" s="17" t="str">
        <f t="shared" si="52"/>
        <v/>
      </c>
      <c r="LX4" s="17"/>
      <c r="LY4" s="17"/>
      <c r="LZ4" s="17"/>
      <c r="MA4" s="33" t="str">
        <f t="shared" ref="MA4:MA30" si="122">IF(ISBLANK(LW4),"",IF(ISBLANK(LY4),"",LW4=LY4))</f>
        <v/>
      </c>
      <c r="MB4" s="17" t="str">
        <f t="shared" si="53"/>
        <v/>
      </c>
      <c r="MD4" s="17"/>
      <c r="ME4" s="17"/>
      <c r="MF4" s="17"/>
      <c r="MG4" s="33" t="str">
        <f t="shared" ref="MG4:MG30" si="123">IF(ISBLANK(MC4),"",IF(ISBLANK(ME4),"",MC4=ME4))</f>
        <v/>
      </c>
      <c r="MH4" s="17" t="str">
        <f t="shared" si="54"/>
        <v/>
      </c>
      <c r="MJ4" s="17"/>
      <c r="MK4" s="17"/>
      <c r="ML4" s="17"/>
      <c r="MM4" s="33" t="str">
        <f t="shared" ref="MM4:MM30" si="124">IF(ISBLANK(MI4),"",IF(ISBLANK(MK4),"",MI4=MK4))</f>
        <v/>
      </c>
      <c r="MN4" s="17" t="str">
        <f t="shared" si="55"/>
        <v/>
      </c>
      <c r="MP4" s="17"/>
      <c r="MQ4" s="17"/>
      <c r="MR4" s="17"/>
      <c r="MS4" s="33" t="str">
        <f t="shared" ref="MS4:MS30" si="125">IF(ISBLANK(MO4),"",IF(ISBLANK(MQ4),"",MO4=MQ4))</f>
        <v/>
      </c>
      <c r="MT4" s="17" t="str">
        <f t="shared" si="56"/>
        <v/>
      </c>
      <c r="MV4" s="17"/>
      <c r="MW4" s="17"/>
      <c r="MX4" s="17"/>
      <c r="MY4" s="33" t="str">
        <f t="shared" ref="MY4:MY30" si="126">IF(ISBLANK(MU4),"",IF(ISBLANK(MW4),"",MU4=MW4))</f>
        <v/>
      </c>
      <c r="MZ4" s="17" t="str">
        <f t="shared" si="57"/>
        <v/>
      </c>
      <c r="NB4" s="17"/>
      <c r="NC4" s="17"/>
      <c r="ND4" s="17"/>
      <c r="NE4" s="33" t="str">
        <f t="shared" ref="NE4:NE30" si="127">IF(ISBLANK(NA4),"",IF(ISBLANK(NC4),"",NA4=NC4))</f>
        <v/>
      </c>
      <c r="NF4" s="17" t="str">
        <f t="shared" si="58"/>
        <v/>
      </c>
      <c r="NH4" s="17"/>
      <c r="NI4" s="17"/>
      <c r="NJ4" s="17"/>
      <c r="NK4" s="33" t="str">
        <f t="shared" ref="NK4:NK30" si="128">IF(ISBLANK(NG4),"",IF(ISBLANK(NI4),"",NG4=NI4))</f>
        <v/>
      </c>
      <c r="NL4" s="17" t="str">
        <f t="shared" si="59"/>
        <v/>
      </c>
      <c r="NN4" s="17"/>
      <c r="NO4" s="17"/>
      <c r="NP4" s="17"/>
      <c r="NQ4" s="33" t="str">
        <f t="shared" ref="NQ4:NQ30" si="129">IF(ISBLANK(NM4),"",IF(ISBLANK(NO4),"",NM4=NO4))</f>
        <v/>
      </c>
      <c r="NR4" s="17" t="str">
        <f t="shared" si="60"/>
        <v/>
      </c>
      <c r="NT4" s="17"/>
      <c r="NU4" s="17"/>
      <c r="NV4" s="17"/>
      <c r="NW4" s="33" t="str">
        <f t="shared" ref="NW4:NW30" si="130">IF(ISBLANK(NS4),"",IF(ISBLANK(NU4),"",NS4=NU4))</f>
        <v/>
      </c>
      <c r="NX4" s="17" t="str">
        <f t="shared" si="61"/>
        <v/>
      </c>
      <c r="NZ4" s="17"/>
      <c r="OA4" s="17"/>
      <c r="OB4" s="17"/>
      <c r="OC4" s="33" t="str">
        <f t="shared" ref="OC4:OC30" si="131">IF(ISBLANK(NY4),"",IF(ISBLANK(OA4),"",NY4=OA4))</f>
        <v/>
      </c>
      <c r="OD4" s="17" t="str">
        <f t="shared" si="62"/>
        <v/>
      </c>
      <c r="OF4" s="17"/>
      <c r="OG4" s="17"/>
      <c r="OH4" s="17"/>
      <c r="OI4" s="33" t="str">
        <f t="shared" ref="OI4:OI30" si="132">IF(ISBLANK(OE4),"",IF(ISBLANK(OG4),"",OE4=OG4))</f>
        <v/>
      </c>
      <c r="OJ4" s="17" t="str">
        <f t="shared" si="63"/>
        <v/>
      </c>
      <c r="OL4" s="17"/>
      <c r="OM4" s="17"/>
      <c r="ON4" s="17"/>
      <c r="OO4" s="33" t="str">
        <f t="shared" ref="OO4:OO30" si="133">IF(ISBLANK(OK4),"",IF(ISBLANK(OM4),"",OK4=OM4))</f>
        <v/>
      </c>
      <c r="OP4" s="17" t="str">
        <f t="shared" si="64"/>
        <v/>
      </c>
      <c r="OR4" s="17"/>
      <c r="OS4" s="17"/>
      <c r="OT4" s="17"/>
      <c r="OU4" s="33" t="str">
        <f t="shared" ref="OU4:OU30" si="134">IF(ISBLANK(OQ4),"",IF(ISBLANK(OS4),"",OQ4=OS4))</f>
        <v/>
      </c>
      <c r="OV4" s="17" t="str">
        <f t="shared" si="65"/>
        <v/>
      </c>
      <c r="OX4" s="17"/>
      <c r="OY4" s="17"/>
      <c r="OZ4" s="17"/>
      <c r="PA4" s="33" t="str">
        <f t="shared" ref="PA4:PA30" si="135">IF(ISBLANK(OW4),"",IF(ISBLANK(OY4),"",OW4=OY4))</f>
        <v/>
      </c>
      <c r="PB4" s="17" t="str">
        <f t="shared" si="66"/>
        <v/>
      </c>
      <c r="PD4" s="17"/>
      <c r="PE4" s="17"/>
      <c r="PF4" s="17"/>
      <c r="PG4" s="33" t="str">
        <f t="shared" ref="PG4:PG30" si="136">IF(ISBLANK(PC4),"",IF(ISBLANK(PE4),"",PC4=PE4))</f>
        <v/>
      </c>
      <c r="PH4" s="17" t="str">
        <f t="shared" si="67"/>
        <v/>
      </c>
      <c r="PJ4" s="17"/>
      <c r="PK4" s="17"/>
      <c r="PL4" s="17"/>
      <c r="PM4" s="33" t="str">
        <f t="shared" ref="PM4:PM30" si="137">IF(ISBLANK(PI4),"",IF(ISBLANK(PK4),"",PI4=PK4))</f>
        <v/>
      </c>
      <c r="PN4" s="17" t="str">
        <f t="shared" si="68"/>
        <v/>
      </c>
      <c r="PP4" s="17"/>
      <c r="PQ4" s="17"/>
      <c r="PR4" s="17"/>
      <c r="PS4" s="33" t="str">
        <f t="shared" ref="PS4:PS30" si="138">IF(ISBLANK(PO4),"",IF(ISBLANK(PQ4),"",PO4=PQ4))</f>
        <v/>
      </c>
      <c r="PT4" s="17" t="str">
        <f t="shared" si="69"/>
        <v/>
      </c>
      <c r="PV4" s="17"/>
      <c r="PW4" s="17"/>
      <c r="PX4" s="17"/>
      <c r="PY4" s="33" t="str">
        <f t="shared" ref="PY4:PY30" si="139">IF(ISBLANK(PU4),"",IF(ISBLANK(PW4),"",PU4=PW4))</f>
        <v/>
      </c>
      <c r="PZ4" s="17" t="str">
        <f t="shared" si="70"/>
        <v/>
      </c>
    </row>
    <row r="5" spans="1:442" ht="371" x14ac:dyDescent="0.15">
      <c r="A5" s="122" t="s">
        <v>27</v>
      </c>
      <c r="B5" s="25"/>
      <c r="C5" s="25" t="s">
        <v>32</v>
      </c>
      <c r="D5" s="25" t="s">
        <v>33</v>
      </c>
      <c r="E5" s="25" t="s">
        <v>290</v>
      </c>
      <c r="F5" s="34"/>
      <c r="G5" s="39" t="s">
        <v>151</v>
      </c>
      <c r="H5" s="23"/>
      <c r="I5" s="25" t="s">
        <v>34</v>
      </c>
      <c r="J5" s="25" t="s">
        <v>35</v>
      </c>
      <c r="K5" s="25" t="s">
        <v>36</v>
      </c>
      <c r="L5" s="34"/>
      <c r="M5" s="56" t="s">
        <v>174</v>
      </c>
      <c r="N5" s="56" t="s">
        <v>169</v>
      </c>
      <c r="O5" s="56" t="s">
        <v>228</v>
      </c>
      <c r="P5" s="34"/>
      <c r="Q5" s="35"/>
      <c r="R5" s="25" t="s">
        <v>37</v>
      </c>
      <c r="S5" s="25" t="s">
        <v>38</v>
      </c>
      <c r="T5" s="35"/>
      <c r="U5" s="25" t="s">
        <v>39</v>
      </c>
      <c r="V5" s="21"/>
      <c r="X5" s="17"/>
      <c r="Y5" s="17"/>
      <c r="Z5" s="17"/>
      <c r="AA5" s="33" t="str">
        <f t="shared" si="0"/>
        <v/>
      </c>
      <c r="AB5" s="17" t="str">
        <f t="shared" si="1"/>
        <v/>
      </c>
      <c r="AD5" s="17"/>
      <c r="AE5" s="17"/>
      <c r="AF5" s="17"/>
      <c r="AG5" s="33" t="str">
        <f t="shared" si="71"/>
        <v/>
      </c>
      <c r="AH5" s="17" t="str">
        <f t="shared" si="2"/>
        <v/>
      </c>
      <c r="AJ5" s="17"/>
      <c r="AK5" s="17"/>
      <c r="AL5" s="17"/>
      <c r="AM5" s="33" t="str">
        <f t="shared" si="72"/>
        <v/>
      </c>
      <c r="AN5" s="17" t="str">
        <f t="shared" si="3"/>
        <v/>
      </c>
      <c r="AP5" s="17"/>
      <c r="AQ5" s="17"/>
      <c r="AR5" s="17"/>
      <c r="AS5" s="33" t="str">
        <f t="shared" si="73"/>
        <v/>
      </c>
      <c r="AT5" s="17" t="str">
        <f t="shared" si="4"/>
        <v/>
      </c>
      <c r="AV5" s="17"/>
      <c r="AW5" s="17"/>
      <c r="AX5" s="17"/>
      <c r="AY5" s="33" t="str">
        <f t="shared" si="74"/>
        <v/>
      </c>
      <c r="AZ5" s="17" t="str">
        <f t="shared" si="5"/>
        <v/>
      </c>
      <c r="BB5" s="17"/>
      <c r="BC5" s="17"/>
      <c r="BD5" s="17"/>
      <c r="BE5" s="33" t="str">
        <f t="shared" si="75"/>
        <v/>
      </c>
      <c r="BF5" s="17" t="str">
        <f t="shared" si="6"/>
        <v/>
      </c>
      <c r="BH5" s="17"/>
      <c r="BI5" s="17"/>
      <c r="BJ5" s="17"/>
      <c r="BK5" s="33" t="str">
        <f t="shared" si="76"/>
        <v/>
      </c>
      <c r="BL5" s="17" t="str">
        <f t="shared" si="7"/>
        <v/>
      </c>
      <c r="BN5" s="17"/>
      <c r="BO5" s="17"/>
      <c r="BP5" s="17"/>
      <c r="BQ5" s="33" t="str">
        <f t="shared" si="77"/>
        <v/>
      </c>
      <c r="BR5" s="17" t="str">
        <f t="shared" si="8"/>
        <v/>
      </c>
      <c r="BT5" s="17"/>
      <c r="BU5" s="17"/>
      <c r="BV5" s="17"/>
      <c r="BW5" s="33" t="str">
        <f t="shared" si="78"/>
        <v/>
      </c>
      <c r="BX5" s="17" t="str">
        <f t="shared" si="9"/>
        <v/>
      </c>
      <c r="BZ5" s="17"/>
      <c r="CA5" s="17"/>
      <c r="CB5" s="17"/>
      <c r="CC5" s="33" t="str">
        <f t="shared" si="79"/>
        <v/>
      </c>
      <c r="CD5" s="17" t="str">
        <f t="shared" si="10"/>
        <v/>
      </c>
      <c r="CF5" s="17"/>
      <c r="CG5" s="17"/>
      <c r="CH5" s="17"/>
      <c r="CI5" s="33" t="str">
        <f t="shared" si="80"/>
        <v/>
      </c>
      <c r="CJ5" s="17" t="str">
        <f t="shared" si="11"/>
        <v/>
      </c>
      <c r="CL5" s="17"/>
      <c r="CM5" s="17"/>
      <c r="CN5" s="17"/>
      <c r="CO5" s="33" t="str">
        <f t="shared" si="81"/>
        <v/>
      </c>
      <c r="CP5" s="17" t="str">
        <f t="shared" si="12"/>
        <v/>
      </c>
      <c r="CR5" s="17"/>
      <c r="CS5" s="17"/>
      <c r="CT5" s="17"/>
      <c r="CU5" s="33" t="str">
        <f t="shared" si="82"/>
        <v/>
      </c>
      <c r="CV5" s="17" t="str">
        <f t="shared" si="13"/>
        <v/>
      </c>
      <c r="CX5" s="17"/>
      <c r="CY5" s="17"/>
      <c r="CZ5" s="17"/>
      <c r="DA5" s="33" t="str">
        <f t="shared" si="83"/>
        <v/>
      </c>
      <c r="DB5" s="17" t="str">
        <f t="shared" si="14"/>
        <v/>
      </c>
      <c r="DD5" s="17"/>
      <c r="DE5" s="17"/>
      <c r="DF5" s="17"/>
      <c r="DG5" s="33" t="str">
        <f t="shared" si="84"/>
        <v/>
      </c>
      <c r="DH5" s="17" t="str">
        <f t="shared" si="15"/>
        <v/>
      </c>
      <c r="DJ5" s="17"/>
      <c r="DK5" s="17"/>
      <c r="DL5" s="17"/>
      <c r="DM5" s="33" t="str">
        <f t="shared" si="85"/>
        <v/>
      </c>
      <c r="DN5" s="17" t="str">
        <f t="shared" si="16"/>
        <v/>
      </c>
      <c r="DP5" s="17"/>
      <c r="DQ5" s="17"/>
      <c r="DR5" s="17"/>
      <c r="DS5" s="33" t="str">
        <f t="shared" si="86"/>
        <v/>
      </c>
      <c r="DT5" s="17" t="str">
        <f t="shared" si="17"/>
        <v/>
      </c>
      <c r="DV5" s="17"/>
      <c r="DW5" s="17"/>
      <c r="DX5" s="17"/>
      <c r="DY5" s="33" t="str">
        <f t="shared" si="87"/>
        <v/>
      </c>
      <c r="DZ5" s="17" t="str">
        <f t="shared" si="18"/>
        <v/>
      </c>
      <c r="EB5" s="17"/>
      <c r="EC5" s="17"/>
      <c r="ED5" s="17"/>
      <c r="EE5" s="33" t="str">
        <f t="shared" si="88"/>
        <v/>
      </c>
      <c r="EF5" s="17" t="str">
        <f t="shared" si="19"/>
        <v/>
      </c>
      <c r="EH5" s="17"/>
      <c r="EI5" s="17"/>
      <c r="EJ5" s="17"/>
      <c r="EK5" s="33" t="str">
        <f t="shared" si="89"/>
        <v/>
      </c>
      <c r="EL5" s="17" t="str">
        <f t="shared" si="20"/>
        <v/>
      </c>
      <c r="EN5" s="17"/>
      <c r="EO5" s="17"/>
      <c r="EP5" s="17"/>
      <c r="EQ5" s="33" t="str">
        <f t="shared" si="90"/>
        <v/>
      </c>
      <c r="ER5" s="17" t="str">
        <f t="shared" si="21"/>
        <v/>
      </c>
      <c r="ET5" s="17"/>
      <c r="EU5" s="17"/>
      <c r="EV5" s="17"/>
      <c r="EW5" s="33" t="str">
        <f t="shared" si="91"/>
        <v/>
      </c>
      <c r="EX5" s="17" t="str">
        <f t="shared" si="22"/>
        <v/>
      </c>
      <c r="EZ5" s="17"/>
      <c r="FA5" s="17"/>
      <c r="FB5" s="17"/>
      <c r="FC5" s="33" t="str">
        <f t="shared" si="92"/>
        <v/>
      </c>
      <c r="FD5" s="17" t="str">
        <f t="shared" si="23"/>
        <v/>
      </c>
      <c r="FF5" s="17"/>
      <c r="FG5" s="17"/>
      <c r="FH5" s="17"/>
      <c r="FI5" s="33" t="str">
        <f t="shared" si="93"/>
        <v/>
      </c>
      <c r="FJ5" s="17" t="str">
        <f t="shared" si="24"/>
        <v/>
      </c>
      <c r="FL5" s="17"/>
      <c r="FM5" s="17"/>
      <c r="FN5" s="17"/>
      <c r="FO5" s="33" t="str">
        <f t="shared" si="94"/>
        <v/>
      </c>
      <c r="FP5" s="17" t="str">
        <f t="shared" si="25"/>
        <v/>
      </c>
      <c r="FR5" s="17"/>
      <c r="FS5" s="17"/>
      <c r="FT5" s="17"/>
      <c r="FU5" s="33" t="str">
        <f t="shared" si="95"/>
        <v/>
      </c>
      <c r="FV5" s="17" t="str">
        <f t="shared" si="26"/>
        <v/>
      </c>
      <c r="FX5" s="17"/>
      <c r="FY5" s="17"/>
      <c r="FZ5" s="17"/>
      <c r="GA5" s="33" t="str">
        <f t="shared" si="96"/>
        <v/>
      </c>
      <c r="GB5" s="17" t="str">
        <f t="shared" si="27"/>
        <v/>
      </c>
      <c r="GD5" s="17"/>
      <c r="GE5" s="17"/>
      <c r="GF5" s="17"/>
      <c r="GG5" s="33" t="str">
        <f t="shared" si="97"/>
        <v/>
      </c>
      <c r="GH5" s="17" t="str">
        <f t="shared" si="28"/>
        <v/>
      </c>
      <c r="GJ5" s="17"/>
      <c r="GK5" s="17"/>
      <c r="GL5" s="17"/>
      <c r="GM5" s="33" t="str">
        <f t="shared" si="98"/>
        <v/>
      </c>
      <c r="GN5" s="17" t="str">
        <f t="shared" si="29"/>
        <v/>
      </c>
      <c r="GP5" s="17"/>
      <c r="GQ5" s="17"/>
      <c r="GR5" s="17"/>
      <c r="GS5" s="33" t="str">
        <f t="shared" si="99"/>
        <v/>
      </c>
      <c r="GT5" s="17" t="str">
        <f t="shared" si="30"/>
        <v/>
      </c>
      <c r="GV5" s="17"/>
      <c r="GW5" s="17"/>
      <c r="GX5" s="17"/>
      <c r="GY5" s="33" t="str">
        <f t="shared" si="100"/>
        <v/>
      </c>
      <c r="GZ5" s="17" t="str">
        <f t="shared" si="31"/>
        <v/>
      </c>
      <c r="HB5" s="17"/>
      <c r="HC5" s="17"/>
      <c r="HD5" s="17"/>
      <c r="HE5" s="33" t="str">
        <f t="shared" si="101"/>
        <v/>
      </c>
      <c r="HF5" s="17" t="str">
        <f t="shared" si="32"/>
        <v/>
      </c>
      <c r="HH5" s="17"/>
      <c r="HI5" s="17"/>
      <c r="HJ5" s="17"/>
      <c r="HK5" s="33" t="str">
        <f t="shared" si="102"/>
        <v/>
      </c>
      <c r="HL5" s="17" t="str">
        <f t="shared" si="33"/>
        <v/>
      </c>
      <c r="HN5" s="17"/>
      <c r="HO5" s="17"/>
      <c r="HP5" s="17"/>
      <c r="HQ5" s="33" t="str">
        <f t="shared" si="103"/>
        <v/>
      </c>
      <c r="HR5" s="17" t="str">
        <f t="shared" si="34"/>
        <v/>
      </c>
      <c r="HT5" s="17"/>
      <c r="HU5" s="17"/>
      <c r="HV5" s="17"/>
      <c r="HW5" s="33" t="str">
        <f t="shared" si="104"/>
        <v/>
      </c>
      <c r="HX5" s="17" t="str">
        <f t="shared" si="35"/>
        <v/>
      </c>
      <c r="HZ5" s="17"/>
      <c r="IA5" s="17"/>
      <c r="IB5" s="17"/>
      <c r="IC5" s="33" t="str">
        <f t="shared" si="105"/>
        <v/>
      </c>
      <c r="ID5" s="17" t="str">
        <f t="shared" si="36"/>
        <v/>
      </c>
      <c r="IF5" s="17"/>
      <c r="IG5" s="17"/>
      <c r="IH5" s="17"/>
      <c r="II5" s="33" t="str">
        <f t="shared" si="106"/>
        <v/>
      </c>
      <c r="IJ5" s="17" t="str">
        <f t="shared" si="37"/>
        <v/>
      </c>
      <c r="IL5" s="17"/>
      <c r="IM5" s="17"/>
      <c r="IN5" s="17"/>
      <c r="IO5" s="33" t="str">
        <f t="shared" si="107"/>
        <v/>
      </c>
      <c r="IP5" s="17" t="str">
        <f t="shared" si="38"/>
        <v/>
      </c>
      <c r="IR5" s="17"/>
      <c r="IS5" s="17"/>
      <c r="IT5" s="17"/>
      <c r="IU5" s="33" t="str">
        <f t="shared" si="108"/>
        <v/>
      </c>
      <c r="IV5" s="17" t="str">
        <f t="shared" si="39"/>
        <v/>
      </c>
      <c r="IX5" s="17"/>
      <c r="IY5" s="17"/>
      <c r="IZ5" s="17"/>
      <c r="JA5" s="33" t="str">
        <f t="shared" si="109"/>
        <v/>
      </c>
      <c r="JB5" s="17" t="str">
        <f t="shared" si="40"/>
        <v/>
      </c>
      <c r="JD5" s="17"/>
      <c r="JE5" s="17"/>
      <c r="JF5" s="17"/>
      <c r="JG5" s="33" t="str">
        <f t="shared" si="110"/>
        <v/>
      </c>
      <c r="JH5" s="17" t="str">
        <f t="shared" si="41"/>
        <v/>
      </c>
      <c r="JJ5" s="17"/>
      <c r="JK5" s="17"/>
      <c r="JL5" s="17"/>
      <c r="JM5" s="33" t="str">
        <f t="shared" si="111"/>
        <v/>
      </c>
      <c r="JN5" s="17" t="str">
        <f t="shared" si="42"/>
        <v/>
      </c>
      <c r="JP5" s="17"/>
      <c r="JQ5" s="17"/>
      <c r="JR5" s="17"/>
      <c r="JS5" s="33" t="str">
        <f t="shared" si="112"/>
        <v/>
      </c>
      <c r="JT5" s="17" t="str">
        <f t="shared" si="43"/>
        <v/>
      </c>
      <c r="JV5" s="17"/>
      <c r="JW5" s="17"/>
      <c r="JX5" s="17"/>
      <c r="JY5" s="33" t="str">
        <f t="shared" si="113"/>
        <v/>
      </c>
      <c r="JZ5" s="17" t="str">
        <f t="shared" si="44"/>
        <v/>
      </c>
      <c r="KB5" s="17"/>
      <c r="KC5" s="17"/>
      <c r="KD5" s="17"/>
      <c r="KE5" s="33" t="str">
        <f t="shared" si="114"/>
        <v/>
      </c>
      <c r="KF5" s="17" t="str">
        <f t="shared" si="45"/>
        <v/>
      </c>
      <c r="KH5" s="17"/>
      <c r="KI5" s="17"/>
      <c r="KJ5" s="17"/>
      <c r="KK5" s="33" t="str">
        <f t="shared" si="115"/>
        <v/>
      </c>
      <c r="KL5" s="17" t="str">
        <f t="shared" si="46"/>
        <v/>
      </c>
      <c r="KN5" s="17"/>
      <c r="KO5" s="17"/>
      <c r="KP5" s="17"/>
      <c r="KQ5" s="33" t="str">
        <f t="shared" si="116"/>
        <v/>
      </c>
      <c r="KR5" s="17" t="str">
        <f t="shared" si="47"/>
        <v/>
      </c>
      <c r="KT5" s="17"/>
      <c r="KU5" s="17"/>
      <c r="KV5" s="17"/>
      <c r="KW5" s="33" t="str">
        <f t="shared" si="117"/>
        <v/>
      </c>
      <c r="KX5" s="17" t="str">
        <f t="shared" si="48"/>
        <v/>
      </c>
      <c r="KZ5" s="17"/>
      <c r="LA5" s="17"/>
      <c r="LB5" s="17"/>
      <c r="LC5" s="33" t="str">
        <f t="shared" si="118"/>
        <v/>
      </c>
      <c r="LD5" s="17" t="str">
        <f t="shared" si="49"/>
        <v/>
      </c>
      <c r="LF5" s="17"/>
      <c r="LG5" s="17"/>
      <c r="LH5" s="17"/>
      <c r="LI5" s="33" t="str">
        <f t="shared" si="119"/>
        <v/>
      </c>
      <c r="LJ5" s="17" t="str">
        <f t="shared" si="50"/>
        <v/>
      </c>
      <c r="LL5" s="17"/>
      <c r="LM5" s="17"/>
      <c r="LN5" s="17"/>
      <c r="LO5" s="33" t="str">
        <f t="shared" si="120"/>
        <v/>
      </c>
      <c r="LP5" s="17" t="str">
        <f t="shared" si="51"/>
        <v/>
      </c>
      <c r="LR5" s="17"/>
      <c r="LS5" s="17"/>
      <c r="LT5" s="17"/>
      <c r="LU5" s="33" t="str">
        <f t="shared" si="121"/>
        <v/>
      </c>
      <c r="LV5" s="17" t="str">
        <f t="shared" si="52"/>
        <v/>
      </c>
      <c r="LX5" s="17"/>
      <c r="LY5" s="17"/>
      <c r="LZ5" s="17"/>
      <c r="MA5" s="33" t="str">
        <f t="shared" si="122"/>
        <v/>
      </c>
      <c r="MB5" s="17" t="str">
        <f t="shared" si="53"/>
        <v/>
      </c>
      <c r="MD5" s="17"/>
      <c r="ME5" s="17"/>
      <c r="MF5" s="17"/>
      <c r="MG5" s="33" t="str">
        <f t="shared" si="123"/>
        <v/>
      </c>
      <c r="MH5" s="17" t="str">
        <f t="shared" si="54"/>
        <v/>
      </c>
      <c r="MJ5" s="17"/>
      <c r="MK5" s="17"/>
      <c r="ML5" s="17"/>
      <c r="MM5" s="33" t="str">
        <f t="shared" si="124"/>
        <v/>
      </c>
      <c r="MN5" s="17" t="str">
        <f t="shared" si="55"/>
        <v/>
      </c>
      <c r="MP5" s="17"/>
      <c r="MQ5" s="17"/>
      <c r="MR5" s="17"/>
      <c r="MS5" s="33" t="str">
        <f t="shared" si="125"/>
        <v/>
      </c>
      <c r="MT5" s="17" t="str">
        <f t="shared" si="56"/>
        <v/>
      </c>
      <c r="MV5" s="17"/>
      <c r="MW5" s="17"/>
      <c r="MX5" s="17"/>
      <c r="MY5" s="33" t="str">
        <f t="shared" si="126"/>
        <v/>
      </c>
      <c r="MZ5" s="17" t="str">
        <f t="shared" si="57"/>
        <v/>
      </c>
      <c r="NB5" s="17"/>
      <c r="NC5" s="17"/>
      <c r="ND5" s="17"/>
      <c r="NE5" s="33" t="str">
        <f t="shared" si="127"/>
        <v/>
      </c>
      <c r="NF5" s="17" t="str">
        <f t="shared" si="58"/>
        <v/>
      </c>
      <c r="NH5" s="17"/>
      <c r="NI5" s="17"/>
      <c r="NJ5" s="17"/>
      <c r="NK5" s="33" t="str">
        <f t="shared" si="128"/>
        <v/>
      </c>
      <c r="NL5" s="17" t="str">
        <f t="shared" si="59"/>
        <v/>
      </c>
      <c r="NN5" s="17"/>
      <c r="NO5" s="17"/>
      <c r="NP5" s="17"/>
      <c r="NQ5" s="33" t="str">
        <f t="shared" si="129"/>
        <v/>
      </c>
      <c r="NR5" s="17" t="str">
        <f t="shared" si="60"/>
        <v/>
      </c>
      <c r="NT5" s="17"/>
      <c r="NU5" s="17"/>
      <c r="NV5" s="17"/>
      <c r="NW5" s="33" t="str">
        <f t="shared" si="130"/>
        <v/>
      </c>
      <c r="NX5" s="17" t="str">
        <f t="shared" si="61"/>
        <v/>
      </c>
      <c r="NZ5" s="17"/>
      <c r="OA5" s="17"/>
      <c r="OB5" s="17"/>
      <c r="OC5" s="33" t="str">
        <f t="shared" si="131"/>
        <v/>
      </c>
      <c r="OD5" s="17" t="str">
        <f t="shared" si="62"/>
        <v/>
      </c>
      <c r="OF5" s="17"/>
      <c r="OG5" s="17"/>
      <c r="OH5" s="17"/>
      <c r="OI5" s="33" t="str">
        <f t="shared" si="132"/>
        <v/>
      </c>
      <c r="OJ5" s="17" t="str">
        <f t="shared" si="63"/>
        <v/>
      </c>
      <c r="OL5" s="17"/>
      <c r="OM5" s="17"/>
      <c r="ON5" s="17"/>
      <c r="OO5" s="33" t="str">
        <f t="shared" si="133"/>
        <v/>
      </c>
      <c r="OP5" s="17" t="str">
        <f t="shared" si="64"/>
        <v/>
      </c>
      <c r="OR5" s="17"/>
      <c r="OS5" s="17"/>
      <c r="OT5" s="17"/>
      <c r="OU5" s="33" t="str">
        <f t="shared" si="134"/>
        <v/>
      </c>
      <c r="OV5" s="17" t="str">
        <f t="shared" si="65"/>
        <v/>
      </c>
      <c r="OX5" s="17"/>
      <c r="OY5" s="17"/>
      <c r="OZ5" s="17"/>
      <c r="PA5" s="33" t="str">
        <f t="shared" si="135"/>
        <v/>
      </c>
      <c r="PB5" s="17" t="str">
        <f t="shared" si="66"/>
        <v/>
      </c>
      <c r="PD5" s="17"/>
      <c r="PE5" s="17"/>
      <c r="PF5" s="17"/>
      <c r="PG5" s="33" t="str">
        <f t="shared" si="136"/>
        <v/>
      </c>
      <c r="PH5" s="17" t="str">
        <f t="shared" si="67"/>
        <v/>
      </c>
      <c r="PJ5" s="17"/>
      <c r="PK5" s="17"/>
      <c r="PL5" s="17"/>
      <c r="PM5" s="33" t="str">
        <f t="shared" si="137"/>
        <v/>
      </c>
      <c r="PN5" s="17" t="str">
        <f t="shared" si="68"/>
        <v/>
      </c>
      <c r="PP5" s="17"/>
      <c r="PQ5" s="17"/>
      <c r="PR5" s="17"/>
      <c r="PS5" s="33" t="str">
        <f t="shared" si="138"/>
        <v/>
      </c>
      <c r="PT5" s="17" t="str">
        <f t="shared" si="69"/>
        <v/>
      </c>
      <c r="PV5" s="17"/>
      <c r="PW5" s="17"/>
      <c r="PX5" s="17"/>
      <c r="PY5" s="33" t="str">
        <f t="shared" si="139"/>
        <v/>
      </c>
      <c r="PZ5" s="17" t="str">
        <f t="shared" si="70"/>
        <v/>
      </c>
    </row>
    <row r="6" spans="1:442" ht="224" x14ac:dyDescent="0.15">
      <c r="A6" s="119" t="s">
        <v>40</v>
      </c>
      <c r="B6" s="36" t="s">
        <v>41</v>
      </c>
      <c r="C6" s="32" t="s">
        <v>42</v>
      </c>
      <c r="D6" s="37"/>
      <c r="E6" s="33" t="s">
        <v>291</v>
      </c>
      <c r="F6" s="23"/>
      <c r="G6" s="70" t="s">
        <v>215</v>
      </c>
      <c r="H6" s="23"/>
      <c r="I6" s="32"/>
      <c r="J6" s="32"/>
      <c r="K6" s="32"/>
      <c r="L6" s="23"/>
      <c r="M6" s="70" t="s">
        <v>171</v>
      </c>
      <c r="N6" s="70" t="s">
        <v>188</v>
      </c>
      <c r="O6" s="70" t="s">
        <v>211</v>
      </c>
      <c r="P6" s="23"/>
      <c r="Q6" s="37"/>
      <c r="R6" s="37"/>
      <c r="S6" s="37"/>
      <c r="T6" s="37"/>
      <c r="U6" s="37"/>
      <c r="V6" s="38"/>
      <c r="X6" s="17"/>
      <c r="Y6" s="17"/>
      <c r="Z6" s="17"/>
      <c r="AA6" s="33" t="str">
        <f t="shared" si="0"/>
        <v/>
      </c>
      <c r="AB6" s="17" t="str">
        <f t="shared" si="1"/>
        <v/>
      </c>
      <c r="AD6" s="17"/>
      <c r="AE6" s="17"/>
      <c r="AF6" s="17"/>
      <c r="AG6" s="33" t="str">
        <f t="shared" si="71"/>
        <v/>
      </c>
      <c r="AH6" s="17" t="str">
        <f t="shared" si="2"/>
        <v/>
      </c>
      <c r="AJ6" s="17"/>
      <c r="AK6" s="17"/>
      <c r="AL6" s="17"/>
      <c r="AM6" s="33" t="str">
        <f t="shared" si="72"/>
        <v/>
      </c>
      <c r="AN6" s="17" t="str">
        <f t="shared" si="3"/>
        <v/>
      </c>
      <c r="AP6" s="17"/>
      <c r="AQ6" s="17"/>
      <c r="AR6" s="17"/>
      <c r="AS6" s="33" t="str">
        <f t="shared" si="73"/>
        <v/>
      </c>
      <c r="AT6" s="17" t="str">
        <f t="shared" si="4"/>
        <v/>
      </c>
      <c r="AV6" s="17"/>
      <c r="AW6" s="17"/>
      <c r="AX6" s="17"/>
      <c r="AY6" s="33" t="str">
        <f t="shared" si="74"/>
        <v/>
      </c>
      <c r="AZ6" s="17" t="str">
        <f t="shared" si="5"/>
        <v/>
      </c>
      <c r="BB6" s="17"/>
      <c r="BC6" s="17"/>
      <c r="BD6" s="17"/>
      <c r="BE6" s="33" t="str">
        <f t="shared" si="75"/>
        <v/>
      </c>
      <c r="BF6" s="17" t="str">
        <f t="shared" si="6"/>
        <v/>
      </c>
      <c r="BH6" s="17"/>
      <c r="BI6" s="17"/>
      <c r="BJ6" s="17"/>
      <c r="BK6" s="33" t="str">
        <f t="shared" si="76"/>
        <v/>
      </c>
      <c r="BL6" s="17" t="str">
        <f t="shared" si="7"/>
        <v/>
      </c>
      <c r="BN6" s="17"/>
      <c r="BO6" s="17"/>
      <c r="BP6" s="17"/>
      <c r="BQ6" s="33" t="str">
        <f t="shared" si="77"/>
        <v/>
      </c>
      <c r="BR6" s="17" t="str">
        <f t="shared" si="8"/>
        <v/>
      </c>
      <c r="BT6" s="17"/>
      <c r="BU6" s="17"/>
      <c r="BV6" s="17"/>
      <c r="BW6" s="33" t="str">
        <f t="shared" si="78"/>
        <v/>
      </c>
      <c r="BX6" s="17" t="str">
        <f t="shared" si="9"/>
        <v/>
      </c>
      <c r="BZ6" s="17"/>
      <c r="CA6" s="17"/>
      <c r="CB6" s="17"/>
      <c r="CC6" s="33" t="str">
        <f t="shared" si="79"/>
        <v/>
      </c>
      <c r="CD6" s="17" t="str">
        <f t="shared" si="10"/>
        <v/>
      </c>
      <c r="CF6" s="17"/>
      <c r="CG6" s="17"/>
      <c r="CH6" s="17"/>
      <c r="CI6" s="33" t="str">
        <f t="shared" si="80"/>
        <v/>
      </c>
      <c r="CJ6" s="17" t="str">
        <f t="shared" si="11"/>
        <v/>
      </c>
      <c r="CL6" s="17"/>
      <c r="CM6" s="17"/>
      <c r="CN6" s="17"/>
      <c r="CO6" s="33" t="str">
        <f t="shared" si="81"/>
        <v/>
      </c>
      <c r="CP6" s="17" t="str">
        <f t="shared" si="12"/>
        <v/>
      </c>
      <c r="CR6" s="17"/>
      <c r="CS6" s="17"/>
      <c r="CT6" s="17"/>
      <c r="CU6" s="33" t="str">
        <f t="shared" si="82"/>
        <v/>
      </c>
      <c r="CV6" s="17" t="str">
        <f t="shared" si="13"/>
        <v/>
      </c>
      <c r="CX6" s="17"/>
      <c r="CY6" s="17"/>
      <c r="CZ6" s="17"/>
      <c r="DA6" s="33" t="str">
        <f t="shared" si="83"/>
        <v/>
      </c>
      <c r="DB6" s="17" t="str">
        <f t="shared" si="14"/>
        <v/>
      </c>
      <c r="DD6" s="17"/>
      <c r="DE6" s="17"/>
      <c r="DF6" s="17"/>
      <c r="DG6" s="33" t="str">
        <f t="shared" si="84"/>
        <v/>
      </c>
      <c r="DH6" s="17" t="str">
        <f t="shared" si="15"/>
        <v/>
      </c>
      <c r="DJ6" s="17"/>
      <c r="DK6" s="17"/>
      <c r="DL6" s="17"/>
      <c r="DM6" s="33" t="str">
        <f t="shared" si="85"/>
        <v/>
      </c>
      <c r="DN6" s="17" t="str">
        <f t="shared" si="16"/>
        <v/>
      </c>
      <c r="DP6" s="17"/>
      <c r="DQ6" s="17"/>
      <c r="DR6" s="17"/>
      <c r="DS6" s="33" t="str">
        <f t="shared" si="86"/>
        <v/>
      </c>
      <c r="DT6" s="17" t="str">
        <f t="shared" si="17"/>
        <v/>
      </c>
      <c r="DV6" s="17"/>
      <c r="DW6" s="17"/>
      <c r="DX6" s="17"/>
      <c r="DY6" s="33" t="str">
        <f t="shared" si="87"/>
        <v/>
      </c>
      <c r="DZ6" s="17" t="str">
        <f t="shared" si="18"/>
        <v/>
      </c>
      <c r="EB6" s="17"/>
      <c r="EC6" s="17"/>
      <c r="ED6" s="17"/>
      <c r="EE6" s="33" t="str">
        <f t="shared" si="88"/>
        <v/>
      </c>
      <c r="EF6" s="17" t="str">
        <f t="shared" si="19"/>
        <v/>
      </c>
      <c r="EH6" s="17"/>
      <c r="EI6" s="17"/>
      <c r="EJ6" s="17"/>
      <c r="EK6" s="33" t="str">
        <f t="shared" si="89"/>
        <v/>
      </c>
      <c r="EL6" s="17" t="str">
        <f t="shared" si="20"/>
        <v/>
      </c>
      <c r="EN6" s="17"/>
      <c r="EO6" s="17"/>
      <c r="EP6" s="17"/>
      <c r="EQ6" s="33" t="str">
        <f t="shared" si="90"/>
        <v/>
      </c>
      <c r="ER6" s="17" t="str">
        <f t="shared" si="21"/>
        <v/>
      </c>
      <c r="ET6" s="17"/>
      <c r="EU6" s="17"/>
      <c r="EV6" s="17"/>
      <c r="EW6" s="33" t="str">
        <f t="shared" si="91"/>
        <v/>
      </c>
      <c r="EX6" s="17" t="str">
        <f t="shared" si="22"/>
        <v/>
      </c>
      <c r="EZ6" s="17"/>
      <c r="FA6" s="17"/>
      <c r="FB6" s="17"/>
      <c r="FC6" s="33" t="str">
        <f t="shared" si="92"/>
        <v/>
      </c>
      <c r="FD6" s="17" t="str">
        <f t="shared" si="23"/>
        <v/>
      </c>
      <c r="FF6" s="17"/>
      <c r="FG6" s="17"/>
      <c r="FH6" s="17"/>
      <c r="FI6" s="33" t="str">
        <f t="shared" si="93"/>
        <v/>
      </c>
      <c r="FJ6" s="17" t="str">
        <f t="shared" si="24"/>
        <v/>
      </c>
      <c r="FL6" s="17"/>
      <c r="FM6" s="17"/>
      <c r="FN6" s="17"/>
      <c r="FO6" s="33" t="str">
        <f t="shared" si="94"/>
        <v/>
      </c>
      <c r="FP6" s="17" t="str">
        <f t="shared" si="25"/>
        <v/>
      </c>
      <c r="FR6" s="17"/>
      <c r="FS6" s="17"/>
      <c r="FT6" s="17"/>
      <c r="FU6" s="33" t="str">
        <f t="shared" si="95"/>
        <v/>
      </c>
      <c r="FV6" s="17" t="str">
        <f t="shared" si="26"/>
        <v/>
      </c>
      <c r="FX6" s="17"/>
      <c r="FY6" s="17"/>
      <c r="FZ6" s="17"/>
      <c r="GA6" s="33" t="str">
        <f t="shared" si="96"/>
        <v/>
      </c>
      <c r="GB6" s="17" t="str">
        <f t="shared" si="27"/>
        <v/>
      </c>
      <c r="GD6" s="17"/>
      <c r="GE6" s="17"/>
      <c r="GF6" s="17"/>
      <c r="GG6" s="33" t="str">
        <f t="shared" si="97"/>
        <v/>
      </c>
      <c r="GH6" s="17" t="str">
        <f t="shared" si="28"/>
        <v/>
      </c>
      <c r="GJ6" s="17"/>
      <c r="GK6" s="17"/>
      <c r="GL6" s="17"/>
      <c r="GM6" s="33" t="str">
        <f t="shared" si="98"/>
        <v/>
      </c>
      <c r="GN6" s="17" t="str">
        <f t="shared" si="29"/>
        <v/>
      </c>
      <c r="GP6" s="17"/>
      <c r="GQ6" s="17"/>
      <c r="GR6" s="17"/>
      <c r="GS6" s="33" t="str">
        <f t="shared" si="99"/>
        <v/>
      </c>
      <c r="GT6" s="17" t="str">
        <f t="shared" si="30"/>
        <v/>
      </c>
      <c r="GV6" s="17"/>
      <c r="GW6" s="17"/>
      <c r="GX6" s="17"/>
      <c r="GY6" s="33" t="str">
        <f t="shared" si="100"/>
        <v/>
      </c>
      <c r="GZ6" s="17" t="str">
        <f t="shared" si="31"/>
        <v/>
      </c>
      <c r="HB6" s="17"/>
      <c r="HC6" s="17"/>
      <c r="HD6" s="17"/>
      <c r="HE6" s="33" t="str">
        <f t="shared" si="101"/>
        <v/>
      </c>
      <c r="HF6" s="17" t="str">
        <f t="shared" si="32"/>
        <v/>
      </c>
      <c r="HH6" s="17"/>
      <c r="HI6" s="17"/>
      <c r="HJ6" s="17"/>
      <c r="HK6" s="33" t="str">
        <f t="shared" si="102"/>
        <v/>
      </c>
      <c r="HL6" s="17" t="str">
        <f t="shared" si="33"/>
        <v/>
      </c>
      <c r="HN6" s="17"/>
      <c r="HO6" s="17"/>
      <c r="HP6" s="17"/>
      <c r="HQ6" s="33" t="str">
        <f t="shared" si="103"/>
        <v/>
      </c>
      <c r="HR6" s="17" t="str">
        <f t="shared" si="34"/>
        <v/>
      </c>
      <c r="HT6" s="17"/>
      <c r="HU6" s="17"/>
      <c r="HV6" s="17"/>
      <c r="HW6" s="33" t="str">
        <f t="shared" si="104"/>
        <v/>
      </c>
      <c r="HX6" s="17" t="str">
        <f t="shared" si="35"/>
        <v/>
      </c>
      <c r="HZ6" s="17"/>
      <c r="IA6" s="17"/>
      <c r="IB6" s="17"/>
      <c r="IC6" s="33" t="str">
        <f t="shared" si="105"/>
        <v/>
      </c>
      <c r="ID6" s="17" t="str">
        <f t="shared" si="36"/>
        <v/>
      </c>
      <c r="IF6" s="17"/>
      <c r="IG6" s="17"/>
      <c r="IH6" s="17"/>
      <c r="II6" s="33" t="str">
        <f t="shared" si="106"/>
        <v/>
      </c>
      <c r="IJ6" s="17" t="str">
        <f t="shared" si="37"/>
        <v/>
      </c>
      <c r="IL6" s="17"/>
      <c r="IM6" s="17"/>
      <c r="IN6" s="17"/>
      <c r="IO6" s="33" t="str">
        <f t="shared" si="107"/>
        <v/>
      </c>
      <c r="IP6" s="17" t="str">
        <f t="shared" si="38"/>
        <v/>
      </c>
      <c r="IR6" s="17"/>
      <c r="IS6" s="17"/>
      <c r="IT6" s="17"/>
      <c r="IU6" s="33" t="str">
        <f t="shared" si="108"/>
        <v/>
      </c>
      <c r="IV6" s="17" t="str">
        <f t="shared" si="39"/>
        <v/>
      </c>
      <c r="IX6" s="17"/>
      <c r="IY6" s="17"/>
      <c r="IZ6" s="17"/>
      <c r="JA6" s="33" t="str">
        <f t="shared" si="109"/>
        <v/>
      </c>
      <c r="JB6" s="17" t="str">
        <f t="shared" si="40"/>
        <v/>
      </c>
      <c r="JD6" s="17"/>
      <c r="JE6" s="17"/>
      <c r="JF6" s="17"/>
      <c r="JG6" s="33" t="str">
        <f t="shared" si="110"/>
        <v/>
      </c>
      <c r="JH6" s="17" t="str">
        <f t="shared" si="41"/>
        <v/>
      </c>
      <c r="JJ6" s="17"/>
      <c r="JK6" s="17"/>
      <c r="JL6" s="17"/>
      <c r="JM6" s="33" t="str">
        <f t="shared" si="111"/>
        <v/>
      </c>
      <c r="JN6" s="17" t="str">
        <f t="shared" si="42"/>
        <v/>
      </c>
      <c r="JP6" s="17"/>
      <c r="JQ6" s="17"/>
      <c r="JR6" s="17"/>
      <c r="JS6" s="33" t="str">
        <f t="shared" si="112"/>
        <v/>
      </c>
      <c r="JT6" s="17" t="str">
        <f t="shared" si="43"/>
        <v/>
      </c>
      <c r="JV6" s="17"/>
      <c r="JW6" s="17"/>
      <c r="JX6" s="17"/>
      <c r="JY6" s="33" t="str">
        <f t="shared" si="113"/>
        <v/>
      </c>
      <c r="JZ6" s="17" t="str">
        <f t="shared" si="44"/>
        <v/>
      </c>
      <c r="KB6" s="17"/>
      <c r="KC6" s="17"/>
      <c r="KD6" s="17"/>
      <c r="KE6" s="33" t="str">
        <f t="shared" si="114"/>
        <v/>
      </c>
      <c r="KF6" s="17" t="str">
        <f t="shared" si="45"/>
        <v/>
      </c>
      <c r="KH6" s="17"/>
      <c r="KI6" s="17"/>
      <c r="KJ6" s="17"/>
      <c r="KK6" s="33" t="str">
        <f t="shared" si="115"/>
        <v/>
      </c>
      <c r="KL6" s="17" t="str">
        <f t="shared" si="46"/>
        <v/>
      </c>
      <c r="KN6" s="17"/>
      <c r="KO6" s="17"/>
      <c r="KP6" s="17"/>
      <c r="KQ6" s="33" t="str">
        <f t="shared" si="116"/>
        <v/>
      </c>
      <c r="KR6" s="17" t="str">
        <f t="shared" si="47"/>
        <v/>
      </c>
      <c r="KT6" s="17"/>
      <c r="KU6" s="17"/>
      <c r="KV6" s="17"/>
      <c r="KW6" s="33" t="str">
        <f t="shared" si="117"/>
        <v/>
      </c>
      <c r="KX6" s="17" t="str">
        <f t="shared" si="48"/>
        <v/>
      </c>
      <c r="KZ6" s="17"/>
      <c r="LA6" s="17"/>
      <c r="LB6" s="17"/>
      <c r="LC6" s="33" t="str">
        <f t="shared" si="118"/>
        <v/>
      </c>
      <c r="LD6" s="17" t="str">
        <f t="shared" si="49"/>
        <v/>
      </c>
      <c r="LF6" s="17"/>
      <c r="LG6" s="17"/>
      <c r="LH6" s="17"/>
      <c r="LI6" s="33" t="str">
        <f t="shared" si="119"/>
        <v/>
      </c>
      <c r="LJ6" s="17" t="str">
        <f t="shared" si="50"/>
        <v/>
      </c>
      <c r="LL6" s="17"/>
      <c r="LM6" s="17"/>
      <c r="LN6" s="17"/>
      <c r="LO6" s="33" t="str">
        <f t="shared" si="120"/>
        <v/>
      </c>
      <c r="LP6" s="17" t="str">
        <f t="shared" si="51"/>
        <v/>
      </c>
      <c r="LR6" s="17"/>
      <c r="LS6" s="17"/>
      <c r="LT6" s="17"/>
      <c r="LU6" s="33" t="str">
        <f t="shared" si="121"/>
        <v/>
      </c>
      <c r="LV6" s="17" t="str">
        <f t="shared" si="52"/>
        <v/>
      </c>
      <c r="LX6" s="17"/>
      <c r="LY6" s="17"/>
      <c r="LZ6" s="17"/>
      <c r="MA6" s="33" t="str">
        <f t="shared" si="122"/>
        <v/>
      </c>
      <c r="MB6" s="17" t="str">
        <f t="shared" si="53"/>
        <v/>
      </c>
      <c r="MD6" s="17"/>
      <c r="ME6" s="17"/>
      <c r="MF6" s="17"/>
      <c r="MG6" s="33" t="str">
        <f t="shared" si="123"/>
        <v/>
      </c>
      <c r="MH6" s="17" t="str">
        <f t="shared" si="54"/>
        <v/>
      </c>
      <c r="MJ6" s="17"/>
      <c r="MK6" s="17"/>
      <c r="ML6" s="17"/>
      <c r="MM6" s="33" t="str">
        <f t="shared" si="124"/>
        <v/>
      </c>
      <c r="MN6" s="17" t="str">
        <f t="shared" si="55"/>
        <v/>
      </c>
      <c r="MP6" s="17"/>
      <c r="MQ6" s="17"/>
      <c r="MR6" s="17"/>
      <c r="MS6" s="33" t="str">
        <f t="shared" si="125"/>
        <v/>
      </c>
      <c r="MT6" s="17" t="str">
        <f t="shared" si="56"/>
        <v/>
      </c>
      <c r="MV6" s="17"/>
      <c r="MW6" s="17"/>
      <c r="MX6" s="17"/>
      <c r="MY6" s="33" t="str">
        <f t="shared" si="126"/>
        <v/>
      </c>
      <c r="MZ6" s="17" t="str">
        <f t="shared" si="57"/>
        <v/>
      </c>
      <c r="NB6" s="17"/>
      <c r="NC6" s="17"/>
      <c r="ND6" s="17"/>
      <c r="NE6" s="33" t="str">
        <f t="shared" si="127"/>
        <v/>
      </c>
      <c r="NF6" s="17" t="str">
        <f t="shared" si="58"/>
        <v/>
      </c>
      <c r="NH6" s="17"/>
      <c r="NI6" s="17"/>
      <c r="NJ6" s="17"/>
      <c r="NK6" s="33" t="str">
        <f t="shared" si="128"/>
        <v/>
      </c>
      <c r="NL6" s="17" t="str">
        <f t="shared" si="59"/>
        <v/>
      </c>
      <c r="NN6" s="17"/>
      <c r="NO6" s="17"/>
      <c r="NP6" s="17"/>
      <c r="NQ6" s="33" t="str">
        <f t="shared" si="129"/>
        <v/>
      </c>
      <c r="NR6" s="17" t="str">
        <f t="shared" si="60"/>
        <v/>
      </c>
      <c r="NT6" s="17"/>
      <c r="NU6" s="17"/>
      <c r="NV6" s="17"/>
      <c r="NW6" s="33" t="str">
        <f t="shared" si="130"/>
        <v/>
      </c>
      <c r="NX6" s="17" t="str">
        <f t="shared" si="61"/>
        <v/>
      </c>
      <c r="NZ6" s="17"/>
      <c r="OA6" s="17"/>
      <c r="OB6" s="17"/>
      <c r="OC6" s="33" t="str">
        <f t="shared" si="131"/>
        <v/>
      </c>
      <c r="OD6" s="17" t="str">
        <f t="shared" si="62"/>
        <v/>
      </c>
      <c r="OF6" s="17"/>
      <c r="OG6" s="17"/>
      <c r="OH6" s="17"/>
      <c r="OI6" s="33" t="str">
        <f t="shared" si="132"/>
        <v/>
      </c>
      <c r="OJ6" s="17" t="str">
        <f t="shared" si="63"/>
        <v/>
      </c>
      <c r="OL6" s="17"/>
      <c r="OM6" s="17"/>
      <c r="ON6" s="17"/>
      <c r="OO6" s="33" t="str">
        <f t="shared" si="133"/>
        <v/>
      </c>
      <c r="OP6" s="17" t="str">
        <f t="shared" si="64"/>
        <v/>
      </c>
      <c r="OR6" s="17"/>
      <c r="OS6" s="17"/>
      <c r="OT6" s="17"/>
      <c r="OU6" s="33" t="str">
        <f t="shared" si="134"/>
        <v/>
      </c>
      <c r="OV6" s="17" t="str">
        <f t="shared" si="65"/>
        <v/>
      </c>
      <c r="OX6" s="17"/>
      <c r="OY6" s="17"/>
      <c r="OZ6" s="17"/>
      <c r="PA6" s="33" t="str">
        <f t="shared" si="135"/>
        <v/>
      </c>
      <c r="PB6" s="17" t="str">
        <f t="shared" si="66"/>
        <v/>
      </c>
      <c r="PD6" s="17"/>
      <c r="PE6" s="17"/>
      <c r="PF6" s="17"/>
      <c r="PG6" s="33" t="str">
        <f t="shared" si="136"/>
        <v/>
      </c>
      <c r="PH6" s="17" t="str">
        <f t="shared" si="67"/>
        <v/>
      </c>
      <c r="PJ6" s="17"/>
      <c r="PK6" s="17"/>
      <c r="PL6" s="17"/>
      <c r="PM6" s="33" t="str">
        <f t="shared" si="137"/>
        <v/>
      </c>
      <c r="PN6" s="17" t="str">
        <f t="shared" si="68"/>
        <v/>
      </c>
      <c r="PP6" s="17"/>
      <c r="PQ6" s="17"/>
      <c r="PR6" s="17"/>
      <c r="PS6" s="33" t="str">
        <f t="shared" si="138"/>
        <v/>
      </c>
      <c r="PT6" s="17" t="str">
        <f t="shared" si="69"/>
        <v/>
      </c>
      <c r="PV6" s="17"/>
      <c r="PW6" s="17"/>
      <c r="PX6" s="17"/>
      <c r="PY6" s="33" t="str">
        <f t="shared" si="139"/>
        <v/>
      </c>
      <c r="PZ6" s="17" t="str">
        <f t="shared" si="70"/>
        <v/>
      </c>
    </row>
    <row r="7" spans="1:442" ht="168" x14ac:dyDescent="0.15">
      <c r="A7" s="120"/>
      <c r="B7" s="22"/>
      <c r="C7" s="56" t="s">
        <v>43</v>
      </c>
      <c r="D7" s="25"/>
      <c r="E7" s="25" t="s">
        <v>292</v>
      </c>
      <c r="F7" s="23"/>
      <c r="G7" s="56" t="s">
        <v>229</v>
      </c>
      <c r="H7" s="23"/>
      <c r="I7" s="25"/>
      <c r="J7" s="25"/>
      <c r="K7" s="25"/>
      <c r="L7" s="23"/>
      <c r="M7" s="25"/>
      <c r="N7" s="25"/>
      <c r="O7" s="56" t="s">
        <v>189</v>
      </c>
      <c r="P7" s="23"/>
      <c r="Q7" s="35"/>
      <c r="R7" s="35"/>
      <c r="S7" s="35"/>
      <c r="T7" s="35"/>
      <c r="U7" s="118" t="s">
        <v>303</v>
      </c>
      <c r="V7" s="31"/>
      <c r="X7" s="17"/>
      <c r="Y7" s="17"/>
      <c r="Z7" s="17"/>
      <c r="AA7" s="33" t="str">
        <f t="shared" si="0"/>
        <v/>
      </c>
      <c r="AB7" s="17" t="str">
        <f t="shared" si="1"/>
        <v/>
      </c>
      <c r="AD7" s="17"/>
      <c r="AE7" s="17"/>
      <c r="AF7" s="17"/>
      <c r="AG7" s="33" t="str">
        <f t="shared" si="71"/>
        <v/>
      </c>
      <c r="AH7" s="17" t="str">
        <f t="shared" si="2"/>
        <v/>
      </c>
      <c r="AJ7" s="17"/>
      <c r="AK7" s="17"/>
      <c r="AL7" s="17"/>
      <c r="AM7" s="33" t="str">
        <f t="shared" si="72"/>
        <v/>
      </c>
      <c r="AN7" s="17" t="str">
        <f t="shared" si="3"/>
        <v/>
      </c>
      <c r="AP7" s="17"/>
      <c r="AQ7" s="17"/>
      <c r="AR7" s="17"/>
      <c r="AS7" s="33" t="str">
        <f t="shared" si="73"/>
        <v/>
      </c>
      <c r="AT7" s="17" t="str">
        <f t="shared" si="4"/>
        <v/>
      </c>
      <c r="AV7" s="17"/>
      <c r="AW7" s="17"/>
      <c r="AX7" s="17"/>
      <c r="AY7" s="33" t="str">
        <f t="shared" si="74"/>
        <v/>
      </c>
      <c r="AZ7" s="17" t="str">
        <f t="shared" si="5"/>
        <v/>
      </c>
      <c r="BB7" s="17"/>
      <c r="BC7" s="17"/>
      <c r="BD7" s="17"/>
      <c r="BE7" s="33" t="str">
        <f t="shared" si="75"/>
        <v/>
      </c>
      <c r="BF7" s="17" t="str">
        <f t="shared" si="6"/>
        <v/>
      </c>
      <c r="BH7" s="17"/>
      <c r="BI7" s="17"/>
      <c r="BJ7" s="17"/>
      <c r="BK7" s="33" t="str">
        <f t="shared" si="76"/>
        <v/>
      </c>
      <c r="BL7" s="17" t="str">
        <f t="shared" si="7"/>
        <v/>
      </c>
      <c r="BN7" s="17"/>
      <c r="BO7" s="17"/>
      <c r="BP7" s="17"/>
      <c r="BQ7" s="33" t="str">
        <f t="shared" si="77"/>
        <v/>
      </c>
      <c r="BR7" s="17" t="str">
        <f t="shared" si="8"/>
        <v/>
      </c>
      <c r="BT7" s="17"/>
      <c r="BU7" s="17"/>
      <c r="BV7" s="17"/>
      <c r="BW7" s="33" t="str">
        <f t="shared" si="78"/>
        <v/>
      </c>
      <c r="BX7" s="17" t="str">
        <f t="shared" si="9"/>
        <v/>
      </c>
      <c r="BZ7" s="17"/>
      <c r="CA7" s="17"/>
      <c r="CB7" s="17"/>
      <c r="CC7" s="33" t="str">
        <f t="shared" si="79"/>
        <v/>
      </c>
      <c r="CD7" s="17" t="str">
        <f t="shared" si="10"/>
        <v/>
      </c>
      <c r="CF7" s="17"/>
      <c r="CG7" s="17"/>
      <c r="CH7" s="17"/>
      <c r="CI7" s="33" t="str">
        <f t="shared" si="80"/>
        <v/>
      </c>
      <c r="CJ7" s="17" t="str">
        <f t="shared" si="11"/>
        <v/>
      </c>
      <c r="CL7" s="17"/>
      <c r="CM7" s="17"/>
      <c r="CN7" s="17"/>
      <c r="CO7" s="33" t="str">
        <f t="shared" si="81"/>
        <v/>
      </c>
      <c r="CP7" s="17" t="str">
        <f t="shared" si="12"/>
        <v/>
      </c>
      <c r="CR7" s="17"/>
      <c r="CS7" s="17"/>
      <c r="CT7" s="17"/>
      <c r="CU7" s="33" t="str">
        <f t="shared" si="82"/>
        <v/>
      </c>
      <c r="CV7" s="17" t="str">
        <f t="shared" si="13"/>
        <v/>
      </c>
      <c r="CX7" s="17"/>
      <c r="CY7" s="17"/>
      <c r="CZ7" s="17"/>
      <c r="DA7" s="33" t="str">
        <f t="shared" si="83"/>
        <v/>
      </c>
      <c r="DB7" s="17" t="str">
        <f t="shared" si="14"/>
        <v/>
      </c>
      <c r="DD7" s="17"/>
      <c r="DE7" s="17"/>
      <c r="DF7" s="17"/>
      <c r="DG7" s="33" t="str">
        <f t="shared" si="84"/>
        <v/>
      </c>
      <c r="DH7" s="17" t="str">
        <f t="shared" si="15"/>
        <v/>
      </c>
      <c r="DJ7" s="17"/>
      <c r="DK7" s="17"/>
      <c r="DL7" s="17"/>
      <c r="DM7" s="33" t="str">
        <f t="shared" si="85"/>
        <v/>
      </c>
      <c r="DN7" s="17" t="str">
        <f t="shared" si="16"/>
        <v/>
      </c>
      <c r="DP7" s="17"/>
      <c r="DQ7" s="17"/>
      <c r="DR7" s="17"/>
      <c r="DS7" s="33" t="str">
        <f t="shared" si="86"/>
        <v/>
      </c>
      <c r="DT7" s="17" t="str">
        <f t="shared" si="17"/>
        <v/>
      </c>
      <c r="DV7" s="17"/>
      <c r="DW7" s="17"/>
      <c r="DX7" s="17"/>
      <c r="DY7" s="33" t="str">
        <f t="shared" si="87"/>
        <v/>
      </c>
      <c r="DZ7" s="17" t="str">
        <f t="shared" si="18"/>
        <v/>
      </c>
      <c r="EB7" s="17"/>
      <c r="EC7" s="17"/>
      <c r="ED7" s="17"/>
      <c r="EE7" s="33" t="str">
        <f t="shared" si="88"/>
        <v/>
      </c>
      <c r="EF7" s="17" t="str">
        <f t="shared" si="19"/>
        <v/>
      </c>
      <c r="EH7" s="17"/>
      <c r="EI7" s="17"/>
      <c r="EJ7" s="17"/>
      <c r="EK7" s="33" t="str">
        <f t="shared" si="89"/>
        <v/>
      </c>
      <c r="EL7" s="17" t="str">
        <f t="shared" si="20"/>
        <v/>
      </c>
      <c r="EN7" s="17"/>
      <c r="EO7" s="17"/>
      <c r="EP7" s="17"/>
      <c r="EQ7" s="33" t="str">
        <f t="shared" si="90"/>
        <v/>
      </c>
      <c r="ER7" s="17" t="str">
        <f t="shared" si="21"/>
        <v/>
      </c>
      <c r="ET7" s="17"/>
      <c r="EU7" s="17"/>
      <c r="EV7" s="17"/>
      <c r="EW7" s="33" t="str">
        <f t="shared" si="91"/>
        <v/>
      </c>
      <c r="EX7" s="17" t="str">
        <f t="shared" si="22"/>
        <v/>
      </c>
      <c r="EZ7" s="17"/>
      <c r="FA7" s="17"/>
      <c r="FB7" s="17"/>
      <c r="FC7" s="33" t="str">
        <f t="shared" si="92"/>
        <v/>
      </c>
      <c r="FD7" s="17" t="str">
        <f t="shared" si="23"/>
        <v/>
      </c>
      <c r="FF7" s="17"/>
      <c r="FG7" s="17"/>
      <c r="FH7" s="17"/>
      <c r="FI7" s="33" t="str">
        <f t="shared" si="93"/>
        <v/>
      </c>
      <c r="FJ7" s="17" t="str">
        <f t="shared" si="24"/>
        <v/>
      </c>
      <c r="FL7" s="17"/>
      <c r="FM7" s="17"/>
      <c r="FN7" s="17"/>
      <c r="FO7" s="33" t="str">
        <f t="shared" si="94"/>
        <v/>
      </c>
      <c r="FP7" s="17" t="str">
        <f t="shared" si="25"/>
        <v/>
      </c>
      <c r="FR7" s="17"/>
      <c r="FS7" s="17"/>
      <c r="FT7" s="17"/>
      <c r="FU7" s="33" t="str">
        <f t="shared" si="95"/>
        <v/>
      </c>
      <c r="FV7" s="17" t="str">
        <f t="shared" si="26"/>
        <v/>
      </c>
      <c r="FX7" s="17"/>
      <c r="FY7" s="17"/>
      <c r="FZ7" s="17"/>
      <c r="GA7" s="33" t="str">
        <f t="shared" si="96"/>
        <v/>
      </c>
      <c r="GB7" s="17" t="str">
        <f t="shared" si="27"/>
        <v/>
      </c>
      <c r="GD7" s="17"/>
      <c r="GE7" s="17"/>
      <c r="GF7" s="17"/>
      <c r="GG7" s="33" t="str">
        <f t="shared" si="97"/>
        <v/>
      </c>
      <c r="GH7" s="17" t="str">
        <f t="shared" si="28"/>
        <v/>
      </c>
      <c r="GJ7" s="17"/>
      <c r="GK7" s="17"/>
      <c r="GL7" s="17"/>
      <c r="GM7" s="33" t="str">
        <f t="shared" si="98"/>
        <v/>
      </c>
      <c r="GN7" s="17" t="str">
        <f t="shared" si="29"/>
        <v/>
      </c>
      <c r="GP7" s="17"/>
      <c r="GQ7" s="17"/>
      <c r="GR7" s="17"/>
      <c r="GS7" s="33" t="str">
        <f t="shared" si="99"/>
        <v/>
      </c>
      <c r="GT7" s="17" t="str">
        <f t="shared" si="30"/>
        <v/>
      </c>
      <c r="GV7" s="17"/>
      <c r="GW7" s="17"/>
      <c r="GX7" s="17"/>
      <c r="GY7" s="33" t="str">
        <f t="shared" si="100"/>
        <v/>
      </c>
      <c r="GZ7" s="17" t="str">
        <f t="shared" si="31"/>
        <v/>
      </c>
      <c r="HB7" s="17"/>
      <c r="HC7" s="17"/>
      <c r="HD7" s="17"/>
      <c r="HE7" s="33" t="str">
        <f t="shared" si="101"/>
        <v/>
      </c>
      <c r="HF7" s="17" t="str">
        <f t="shared" si="32"/>
        <v/>
      </c>
      <c r="HH7" s="17"/>
      <c r="HI7" s="17"/>
      <c r="HJ7" s="17"/>
      <c r="HK7" s="33" t="str">
        <f t="shared" si="102"/>
        <v/>
      </c>
      <c r="HL7" s="17" t="str">
        <f t="shared" si="33"/>
        <v/>
      </c>
      <c r="HN7" s="17"/>
      <c r="HO7" s="17"/>
      <c r="HP7" s="17"/>
      <c r="HQ7" s="33" t="str">
        <f t="shared" si="103"/>
        <v/>
      </c>
      <c r="HR7" s="17" t="str">
        <f t="shared" si="34"/>
        <v/>
      </c>
      <c r="HT7" s="17"/>
      <c r="HU7" s="17"/>
      <c r="HV7" s="17"/>
      <c r="HW7" s="33" t="str">
        <f t="shared" si="104"/>
        <v/>
      </c>
      <c r="HX7" s="17" t="str">
        <f t="shared" si="35"/>
        <v/>
      </c>
      <c r="HZ7" s="17"/>
      <c r="IA7" s="17"/>
      <c r="IB7" s="17"/>
      <c r="IC7" s="33" t="str">
        <f t="shared" si="105"/>
        <v/>
      </c>
      <c r="ID7" s="17" t="str">
        <f t="shared" si="36"/>
        <v/>
      </c>
      <c r="IF7" s="17"/>
      <c r="IG7" s="17"/>
      <c r="IH7" s="17"/>
      <c r="II7" s="33" t="str">
        <f t="shared" si="106"/>
        <v/>
      </c>
      <c r="IJ7" s="17" t="str">
        <f t="shared" si="37"/>
        <v/>
      </c>
      <c r="IL7" s="17"/>
      <c r="IM7" s="17"/>
      <c r="IN7" s="17"/>
      <c r="IO7" s="33" t="str">
        <f t="shared" si="107"/>
        <v/>
      </c>
      <c r="IP7" s="17" t="str">
        <f t="shared" si="38"/>
        <v/>
      </c>
      <c r="IR7" s="17"/>
      <c r="IS7" s="17"/>
      <c r="IT7" s="17"/>
      <c r="IU7" s="33" t="str">
        <f t="shared" si="108"/>
        <v/>
      </c>
      <c r="IV7" s="17" t="str">
        <f t="shared" si="39"/>
        <v/>
      </c>
      <c r="IX7" s="17"/>
      <c r="IY7" s="17"/>
      <c r="IZ7" s="17"/>
      <c r="JA7" s="33" t="str">
        <f t="shared" si="109"/>
        <v/>
      </c>
      <c r="JB7" s="17" t="str">
        <f t="shared" si="40"/>
        <v/>
      </c>
      <c r="JD7" s="17"/>
      <c r="JE7" s="17"/>
      <c r="JF7" s="17"/>
      <c r="JG7" s="33" t="str">
        <f t="shared" si="110"/>
        <v/>
      </c>
      <c r="JH7" s="17" t="str">
        <f t="shared" si="41"/>
        <v/>
      </c>
      <c r="JJ7" s="17"/>
      <c r="JK7" s="17"/>
      <c r="JL7" s="17"/>
      <c r="JM7" s="33" t="str">
        <f t="shared" si="111"/>
        <v/>
      </c>
      <c r="JN7" s="17" t="str">
        <f t="shared" si="42"/>
        <v/>
      </c>
      <c r="JP7" s="17"/>
      <c r="JQ7" s="17"/>
      <c r="JR7" s="17"/>
      <c r="JS7" s="33" t="str">
        <f t="shared" si="112"/>
        <v/>
      </c>
      <c r="JT7" s="17" t="str">
        <f t="shared" si="43"/>
        <v/>
      </c>
      <c r="JV7" s="17"/>
      <c r="JW7" s="17"/>
      <c r="JX7" s="17"/>
      <c r="JY7" s="33" t="str">
        <f t="shared" si="113"/>
        <v/>
      </c>
      <c r="JZ7" s="17" t="str">
        <f t="shared" si="44"/>
        <v/>
      </c>
      <c r="KB7" s="17"/>
      <c r="KC7" s="17"/>
      <c r="KD7" s="17"/>
      <c r="KE7" s="33" t="str">
        <f t="shared" si="114"/>
        <v/>
      </c>
      <c r="KF7" s="17" t="str">
        <f t="shared" si="45"/>
        <v/>
      </c>
      <c r="KH7" s="17"/>
      <c r="KI7" s="17"/>
      <c r="KJ7" s="17"/>
      <c r="KK7" s="33" t="str">
        <f t="shared" si="115"/>
        <v/>
      </c>
      <c r="KL7" s="17" t="str">
        <f t="shared" si="46"/>
        <v/>
      </c>
      <c r="KN7" s="17"/>
      <c r="KO7" s="17"/>
      <c r="KP7" s="17"/>
      <c r="KQ7" s="33" t="str">
        <f t="shared" si="116"/>
        <v/>
      </c>
      <c r="KR7" s="17" t="str">
        <f t="shared" si="47"/>
        <v/>
      </c>
      <c r="KT7" s="17"/>
      <c r="KU7" s="17"/>
      <c r="KV7" s="17"/>
      <c r="KW7" s="33" t="str">
        <f t="shared" si="117"/>
        <v/>
      </c>
      <c r="KX7" s="17" t="str">
        <f t="shared" si="48"/>
        <v/>
      </c>
      <c r="KZ7" s="17"/>
      <c r="LA7" s="17"/>
      <c r="LB7" s="17"/>
      <c r="LC7" s="33" t="str">
        <f t="shared" si="118"/>
        <v/>
      </c>
      <c r="LD7" s="17" t="str">
        <f t="shared" si="49"/>
        <v/>
      </c>
      <c r="LF7" s="17"/>
      <c r="LG7" s="17"/>
      <c r="LH7" s="17"/>
      <c r="LI7" s="33" t="str">
        <f t="shared" si="119"/>
        <v/>
      </c>
      <c r="LJ7" s="17" t="str">
        <f t="shared" si="50"/>
        <v/>
      </c>
      <c r="LL7" s="17"/>
      <c r="LM7" s="17"/>
      <c r="LN7" s="17"/>
      <c r="LO7" s="33" t="str">
        <f t="shared" si="120"/>
        <v/>
      </c>
      <c r="LP7" s="17" t="str">
        <f t="shared" si="51"/>
        <v/>
      </c>
      <c r="LR7" s="17"/>
      <c r="LS7" s="17"/>
      <c r="LT7" s="17"/>
      <c r="LU7" s="33" t="str">
        <f t="shared" si="121"/>
        <v/>
      </c>
      <c r="LV7" s="17" t="str">
        <f t="shared" si="52"/>
        <v/>
      </c>
      <c r="LX7" s="17"/>
      <c r="LY7" s="17"/>
      <c r="LZ7" s="17"/>
      <c r="MA7" s="33" t="str">
        <f t="shared" si="122"/>
        <v/>
      </c>
      <c r="MB7" s="17" t="str">
        <f t="shared" si="53"/>
        <v/>
      </c>
      <c r="MD7" s="17"/>
      <c r="ME7" s="17"/>
      <c r="MF7" s="17"/>
      <c r="MG7" s="33" t="str">
        <f t="shared" si="123"/>
        <v/>
      </c>
      <c r="MH7" s="17" t="str">
        <f t="shared" si="54"/>
        <v/>
      </c>
      <c r="MJ7" s="17"/>
      <c r="MK7" s="17"/>
      <c r="ML7" s="17"/>
      <c r="MM7" s="33" t="str">
        <f t="shared" si="124"/>
        <v/>
      </c>
      <c r="MN7" s="17" t="str">
        <f t="shared" si="55"/>
        <v/>
      </c>
      <c r="MP7" s="17"/>
      <c r="MQ7" s="17"/>
      <c r="MR7" s="17"/>
      <c r="MS7" s="33" t="str">
        <f t="shared" si="125"/>
        <v/>
      </c>
      <c r="MT7" s="17" t="str">
        <f t="shared" si="56"/>
        <v/>
      </c>
      <c r="MV7" s="17"/>
      <c r="MW7" s="17"/>
      <c r="MX7" s="17"/>
      <c r="MY7" s="33" t="str">
        <f t="shared" si="126"/>
        <v/>
      </c>
      <c r="MZ7" s="17" t="str">
        <f t="shared" si="57"/>
        <v/>
      </c>
      <c r="NB7" s="17"/>
      <c r="NC7" s="17"/>
      <c r="ND7" s="17"/>
      <c r="NE7" s="33" t="str">
        <f t="shared" si="127"/>
        <v/>
      </c>
      <c r="NF7" s="17" t="str">
        <f t="shared" si="58"/>
        <v/>
      </c>
      <c r="NH7" s="17"/>
      <c r="NI7" s="17"/>
      <c r="NJ7" s="17"/>
      <c r="NK7" s="33" t="str">
        <f t="shared" si="128"/>
        <v/>
      </c>
      <c r="NL7" s="17" t="str">
        <f t="shared" si="59"/>
        <v/>
      </c>
      <c r="NN7" s="17"/>
      <c r="NO7" s="17"/>
      <c r="NP7" s="17"/>
      <c r="NQ7" s="33" t="str">
        <f t="shared" si="129"/>
        <v/>
      </c>
      <c r="NR7" s="17" t="str">
        <f t="shared" si="60"/>
        <v/>
      </c>
      <c r="NT7" s="17"/>
      <c r="NU7" s="17"/>
      <c r="NV7" s="17"/>
      <c r="NW7" s="33" t="str">
        <f t="shared" si="130"/>
        <v/>
      </c>
      <c r="NX7" s="17" t="str">
        <f t="shared" si="61"/>
        <v/>
      </c>
      <c r="NZ7" s="17"/>
      <c r="OA7" s="17"/>
      <c r="OB7" s="17"/>
      <c r="OC7" s="33" t="str">
        <f t="shared" si="131"/>
        <v/>
      </c>
      <c r="OD7" s="17" t="str">
        <f t="shared" si="62"/>
        <v/>
      </c>
      <c r="OF7" s="17"/>
      <c r="OG7" s="17"/>
      <c r="OH7" s="17"/>
      <c r="OI7" s="33" t="str">
        <f t="shared" si="132"/>
        <v/>
      </c>
      <c r="OJ7" s="17" t="str">
        <f t="shared" si="63"/>
        <v/>
      </c>
      <c r="OL7" s="17"/>
      <c r="OM7" s="17"/>
      <c r="ON7" s="17"/>
      <c r="OO7" s="33" t="str">
        <f t="shared" si="133"/>
        <v/>
      </c>
      <c r="OP7" s="17" t="str">
        <f t="shared" si="64"/>
        <v/>
      </c>
      <c r="OR7" s="17"/>
      <c r="OS7" s="17"/>
      <c r="OT7" s="17"/>
      <c r="OU7" s="33" t="str">
        <f t="shared" si="134"/>
        <v/>
      </c>
      <c r="OV7" s="17" t="str">
        <f t="shared" si="65"/>
        <v/>
      </c>
      <c r="OX7" s="17"/>
      <c r="OY7" s="17"/>
      <c r="OZ7" s="17"/>
      <c r="PA7" s="33" t="str">
        <f t="shared" si="135"/>
        <v/>
      </c>
      <c r="PB7" s="17" t="str">
        <f t="shared" si="66"/>
        <v/>
      </c>
      <c r="PD7" s="17"/>
      <c r="PE7" s="17"/>
      <c r="PF7" s="17"/>
      <c r="PG7" s="33" t="str">
        <f t="shared" si="136"/>
        <v/>
      </c>
      <c r="PH7" s="17" t="str">
        <f t="shared" si="67"/>
        <v/>
      </c>
      <c r="PJ7" s="17"/>
      <c r="PK7" s="17"/>
      <c r="PL7" s="17"/>
      <c r="PM7" s="33" t="str">
        <f t="shared" si="137"/>
        <v/>
      </c>
      <c r="PN7" s="17" t="str">
        <f t="shared" si="68"/>
        <v/>
      </c>
      <c r="PP7" s="17"/>
      <c r="PQ7" s="17"/>
      <c r="PR7" s="17"/>
      <c r="PS7" s="33" t="str">
        <f t="shared" si="138"/>
        <v/>
      </c>
      <c r="PT7" s="17" t="str">
        <f t="shared" si="69"/>
        <v/>
      </c>
      <c r="PV7" s="17"/>
      <c r="PW7" s="17"/>
      <c r="PX7" s="17"/>
      <c r="PY7" s="33" t="str">
        <f t="shared" si="139"/>
        <v/>
      </c>
      <c r="PZ7" s="17" t="str">
        <f t="shared" si="70"/>
        <v/>
      </c>
    </row>
    <row r="8" spans="1:442" ht="200.25" customHeight="1" x14ac:dyDescent="0.15">
      <c r="A8" s="139" t="s">
        <v>44</v>
      </c>
      <c r="B8" s="36" t="s">
        <v>45</v>
      </c>
      <c r="C8" s="32" t="s">
        <v>46</v>
      </c>
      <c r="D8" s="37"/>
      <c r="E8" s="34"/>
      <c r="F8" s="34"/>
      <c r="G8" s="33" t="s">
        <v>152</v>
      </c>
      <c r="H8" s="23"/>
      <c r="I8" s="32" t="s">
        <v>47</v>
      </c>
      <c r="J8" s="32" t="s">
        <v>48</v>
      </c>
      <c r="K8" s="32"/>
      <c r="L8" s="34"/>
      <c r="M8" s="70" t="s">
        <v>172</v>
      </c>
      <c r="N8" s="70" t="s">
        <v>205</v>
      </c>
      <c r="O8" s="70" t="s">
        <v>204</v>
      </c>
      <c r="P8" s="34"/>
      <c r="Q8" s="34"/>
      <c r="R8" s="33" t="s">
        <v>49</v>
      </c>
      <c r="S8" s="34"/>
      <c r="T8" s="33" t="s">
        <v>50</v>
      </c>
      <c r="U8" s="34"/>
      <c r="V8" s="38"/>
      <c r="X8" s="17"/>
      <c r="Y8" s="17"/>
      <c r="Z8" s="17"/>
      <c r="AA8" s="33" t="str">
        <f t="shared" si="0"/>
        <v/>
      </c>
      <c r="AB8" s="17" t="str">
        <f t="shared" si="1"/>
        <v/>
      </c>
      <c r="AD8" s="17"/>
      <c r="AE8" s="17"/>
      <c r="AF8" s="17"/>
      <c r="AG8" s="33" t="str">
        <f t="shared" si="71"/>
        <v/>
      </c>
      <c r="AH8" s="17" t="str">
        <f t="shared" si="2"/>
        <v/>
      </c>
      <c r="AJ8" s="17"/>
      <c r="AK8" s="17"/>
      <c r="AL8" s="17"/>
      <c r="AM8" s="33" t="str">
        <f t="shared" si="72"/>
        <v/>
      </c>
      <c r="AN8" s="17" t="str">
        <f t="shared" si="3"/>
        <v/>
      </c>
      <c r="AP8" s="17"/>
      <c r="AQ8" s="17"/>
      <c r="AR8" s="17"/>
      <c r="AS8" s="33" t="str">
        <f t="shared" si="73"/>
        <v/>
      </c>
      <c r="AT8" s="17" t="str">
        <f t="shared" si="4"/>
        <v/>
      </c>
      <c r="AV8" s="17"/>
      <c r="AW8" s="17"/>
      <c r="AX8" s="17"/>
      <c r="AY8" s="33" t="str">
        <f t="shared" si="74"/>
        <v/>
      </c>
      <c r="AZ8" s="17" t="str">
        <f t="shared" si="5"/>
        <v/>
      </c>
      <c r="BB8" s="17"/>
      <c r="BC8" s="17"/>
      <c r="BD8" s="17"/>
      <c r="BE8" s="33" t="str">
        <f t="shared" si="75"/>
        <v/>
      </c>
      <c r="BF8" s="17" t="str">
        <f t="shared" si="6"/>
        <v/>
      </c>
      <c r="BH8" s="17"/>
      <c r="BI8" s="17"/>
      <c r="BJ8" s="17"/>
      <c r="BK8" s="33" t="str">
        <f t="shared" si="76"/>
        <v/>
      </c>
      <c r="BL8" s="17" t="str">
        <f t="shared" si="7"/>
        <v/>
      </c>
      <c r="BN8" s="17"/>
      <c r="BO8" s="17"/>
      <c r="BP8" s="17"/>
      <c r="BQ8" s="33" t="str">
        <f t="shared" si="77"/>
        <v/>
      </c>
      <c r="BR8" s="17" t="str">
        <f t="shared" si="8"/>
        <v/>
      </c>
      <c r="BT8" s="17"/>
      <c r="BU8" s="17"/>
      <c r="BV8" s="17"/>
      <c r="BW8" s="33" t="str">
        <f t="shared" si="78"/>
        <v/>
      </c>
      <c r="BX8" s="17" t="str">
        <f t="shared" si="9"/>
        <v/>
      </c>
      <c r="BZ8" s="17"/>
      <c r="CA8" s="17"/>
      <c r="CB8" s="17"/>
      <c r="CC8" s="33" t="str">
        <f t="shared" si="79"/>
        <v/>
      </c>
      <c r="CD8" s="17" t="str">
        <f t="shared" si="10"/>
        <v/>
      </c>
      <c r="CF8" s="17"/>
      <c r="CG8" s="17"/>
      <c r="CH8" s="17"/>
      <c r="CI8" s="33" t="str">
        <f t="shared" si="80"/>
        <v/>
      </c>
      <c r="CJ8" s="17" t="str">
        <f t="shared" si="11"/>
        <v/>
      </c>
      <c r="CL8" s="17"/>
      <c r="CM8" s="17"/>
      <c r="CN8" s="17"/>
      <c r="CO8" s="33" t="str">
        <f t="shared" si="81"/>
        <v/>
      </c>
      <c r="CP8" s="17" t="str">
        <f t="shared" si="12"/>
        <v/>
      </c>
      <c r="CR8" s="17"/>
      <c r="CS8" s="17"/>
      <c r="CT8" s="17"/>
      <c r="CU8" s="33" t="str">
        <f t="shared" si="82"/>
        <v/>
      </c>
      <c r="CV8" s="17" t="str">
        <f t="shared" si="13"/>
        <v/>
      </c>
      <c r="CX8" s="17"/>
      <c r="CY8" s="17"/>
      <c r="CZ8" s="17"/>
      <c r="DA8" s="33" t="str">
        <f t="shared" si="83"/>
        <v/>
      </c>
      <c r="DB8" s="17" t="str">
        <f t="shared" si="14"/>
        <v/>
      </c>
      <c r="DD8" s="17"/>
      <c r="DE8" s="17"/>
      <c r="DF8" s="17"/>
      <c r="DG8" s="33" t="str">
        <f t="shared" si="84"/>
        <v/>
      </c>
      <c r="DH8" s="17" t="str">
        <f t="shared" si="15"/>
        <v/>
      </c>
      <c r="DJ8" s="17"/>
      <c r="DK8" s="17"/>
      <c r="DL8" s="17"/>
      <c r="DM8" s="33" t="str">
        <f t="shared" si="85"/>
        <v/>
      </c>
      <c r="DN8" s="17" t="str">
        <f t="shared" si="16"/>
        <v/>
      </c>
      <c r="DP8" s="17"/>
      <c r="DQ8" s="17"/>
      <c r="DR8" s="17"/>
      <c r="DS8" s="33" t="str">
        <f t="shared" si="86"/>
        <v/>
      </c>
      <c r="DT8" s="17" t="str">
        <f t="shared" si="17"/>
        <v/>
      </c>
      <c r="DV8" s="17"/>
      <c r="DW8" s="17"/>
      <c r="DX8" s="17"/>
      <c r="DY8" s="33" t="str">
        <f t="shared" si="87"/>
        <v/>
      </c>
      <c r="DZ8" s="17" t="str">
        <f t="shared" si="18"/>
        <v/>
      </c>
      <c r="EB8" s="17"/>
      <c r="EC8" s="17"/>
      <c r="ED8" s="17"/>
      <c r="EE8" s="33" t="str">
        <f t="shared" si="88"/>
        <v/>
      </c>
      <c r="EF8" s="17" t="str">
        <f t="shared" si="19"/>
        <v/>
      </c>
      <c r="EH8" s="17"/>
      <c r="EI8" s="17"/>
      <c r="EJ8" s="17"/>
      <c r="EK8" s="33" t="str">
        <f t="shared" si="89"/>
        <v/>
      </c>
      <c r="EL8" s="17" t="str">
        <f t="shared" si="20"/>
        <v/>
      </c>
      <c r="EN8" s="17"/>
      <c r="EO8" s="17"/>
      <c r="EP8" s="17"/>
      <c r="EQ8" s="33" t="str">
        <f t="shared" si="90"/>
        <v/>
      </c>
      <c r="ER8" s="17" t="str">
        <f t="shared" si="21"/>
        <v/>
      </c>
      <c r="ET8" s="17"/>
      <c r="EU8" s="17"/>
      <c r="EV8" s="17"/>
      <c r="EW8" s="33" t="str">
        <f t="shared" si="91"/>
        <v/>
      </c>
      <c r="EX8" s="17" t="str">
        <f t="shared" si="22"/>
        <v/>
      </c>
      <c r="EZ8" s="17"/>
      <c r="FA8" s="17"/>
      <c r="FB8" s="17"/>
      <c r="FC8" s="33" t="str">
        <f t="shared" si="92"/>
        <v/>
      </c>
      <c r="FD8" s="17" t="str">
        <f t="shared" si="23"/>
        <v/>
      </c>
      <c r="FF8" s="17"/>
      <c r="FG8" s="17"/>
      <c r="FH8" s="17"/>
      <c r="FI8" s="33" t="str">
        <f t="shared" si="93"/>
        <v/>
      </c>
      <c r="FJ8" s="17" t="str">
        <f t="shared" si="24"/>
        <v/>
      </c>
      <c r="FL8" s="17"/>
      <c r="FM8" s="17"/>
      <c r="FN8" s="17"/>
      <c r="FO8" s="33" t="str">
        <f t="shared" si="94"/>
        <v/>
      </c>
      <c r="FP8" s="17" t="str">
        <f t="shared" si="25"/>
        <v/>
      </c>
      <c r="FR8" s="17"/>
      <c r="FS8" s="17"/>
      <c r="FT8" s="17"/>
      <c r="FU8" s="33" t="str">
        <f t="shared" si="95"/>
        <v/>
      </c>
      <c r="FV8" s="17" t="str">
        <f t="shared" si="26"/>
        <v/>
      </c>
      <c r="FX8" s="17"/>
      <c r="FY8" s="17"/>
      <c r="FZ8" s="17"/>
      <c r="GA8" s="33" t="str">
        <f t="shared" si="96"/>
        <v/>
      </c>
      <c r="GB8" s="17" t="str">
        <f t="shared" si="27"/>
        <v/>
      </c>
      <c r="GD8" s="17"/>
      <c r="GE8" s="17"/>
      <c r="GF8" s="17"/>
      <c r="GG8" s="33" t="str">
        <f t="shared" si="97"/>
        <v/>
      </c>
      <c r="GH8" s="17" t="str">
        <f t="shared" si="28"/>
        <v/>
      </c>
      <c r="GJ8" s="17"/>
      <c r="GK8" s="17"/>
      <c r="GL8" s="17"/>
      <c r="GM8" s="33" t="str">
        <f t="shared" si="98"/>
        <v/>
      </c>
      <c r="GN8" s="17" t="str">
        <f t="shared" si="29"/>
        <v/>
      </c>
      <c r="GP8" s="17"/>
      <c r="GQ8" s="17"/>
      <c r="GR8" s="17"/>
      <c r="GS8" s="33" t="str">
        <f t="shared" si="99"/>
        <v/>
      </c>
      <c r="GT8" s="17" t="str">
        <f t="shared" si="30"/>
        <v/>
      </c>
      <c r="GV8" s="17"/>
      <c r="GW8" s="17"/>
      <c r="GX8" s="17"/>
      <c r="GY8" s="33" t="str">
        <f t="shared" si="100"/>
        <v/>
      </c>
      <c r="GZ8" s="17" t="str">
        <f t="shared" si="31"/>
        <v/>
      </c>
      <c r="HB8" s="17"/>
      <c r="HC8" s="17"/>
      <c r="HD8" s="17"/>
      <c r="HE8" s="33" t="str">
        <f t="shared" si="101"/>
        <v/>
      </c>
      <c r="HF8" s="17" t="str">
        <f t="shared" si="32"/>
        <v/>
      </c>
      <c r="HH8" s="17"/>
      <c r="HI8" s="17"/>
      <c r="HJ8" s="17"/>
      <c r="HK8" s="33" t="str">
        <f t="shared" si="102"/>
        <v/>
      </c>
      <c r="HL8" s="17" t="str">
        <f t="shared" si="33"/>
        <v/>
      </c>
      <c r="HN8" s="17"/>
      <c r="HO8" s="17"/>
      <c r="HP8" s="17"/>
      <c r="HQ8" s="33" t="str">
        <f t="shared" si="103"/>
        <v/>
      </c>
      <c r="HR8" s="17" t="str">
        <f t="shared" si="34"/>
        <v/>
      </c>
      <c r="HT8" s="17"/>
      <c r="HU8" s="17"/>
      <c r="HV8" s="17"/>
      <c r="HW8" s="33" t="str">
        <f t="shared" si="104"/>
        <v/>
      </c>
      <c r="HX8" s="17" t="str">
        <f t="shared" si="35"/>
        <v/>
      </c>
      <c r="HZ8" s="17"/>
      <c r="IA8" s="17"/>
      <c r="IB8" s="17"/>
      <c r="IC8" s="33" t="str">
        <f t="shared" si="105"/>
        <v/>
      </c>
      <c r="ID8" s="17" t="str">
        <f t="shared" si="36"/>
        <v/>
      </c>
      <c r="IF8" s="17"/>
      <c r="IG8" s="17"/>
      <c r="IH8" s="17"/>
      <c r="II8" s="33" t="str">
        <f t="shared" si="106"/>
        <v/>
      </c>
      <c r="IJ8" s="17" t="str">
        <f t="shared" si="37"/>
        <v/>
      </c>
      <c r="IL8" s="17"/>
      <c r="IM8" s="17"/>
      <c r="IN8" s="17"/>
      <c r="IO8" s="33" t="str">
        <f t="shared" si="107"/>
        <v/>
      </c>
      <c r="IP8" s="17" t="str">
        <f t="shared" si="38"/>
        <v/>
      </c>
      <c r="IR8" s="17"/>
      <c r="IS8" s="17"/>
      <c r="IT8" s="17"/>
      <c r="IU8" s="33" t="str">
        <f t="shared" si="108"/>
        <v/>
      </c>
      <c r="IV8" s="17" t="str">
        <f t="shared" si="39"/>
        <v/>
      </c>
      <c r="IX8" s="17"/>
      <c r="IY8" s="17"/>
      <c r="IZ8" s="17"/>
      <c r="JA8" s="33" t="str">
        <f t="shared" si="109"/>
        <v/>
      </c>
      <c r="JB8" s="17" t="str">
        <f t="shared" si="40"/>
        <v/>
      </c>
      <c r="JD8" s="17"/>
      <c r="JE8" s="17"/>
      <c r="JF8" s="17"/>
      <c r="JG8" s="33" t="str">
        <f t="shared" si="110"/>
        <v/>
      </c>
      <c r="JH8" s="17" t="str">
        <f t="shared" si="41"/>
        <v/>
      </c>
      <c r="JJ8" s="17"/>
      <c r="JK8" s="17"/>
      <c r="JL8" s="17"/>
      <c r="JM8" s="33" t="str">
        <f t="shared" si="111"/>
        <v/>
      </c>
      <c r="JN8" s="17" t="str">
        <f t="shared" si="42"/>
        <v/>
      </c>
      <c r="JP8" s="17"/>
      <c r="JQ8" s="17"/>
      <c r="JR8" s="17"/>
      <c r="JS8" s="33" t="str">
        <f t="shared" si="112"/>
        <v/>
      </c>
      <c r="JT8" s="17" t="str">
        <f t="shared" si="43"/>
        <v/>
      </c>
      <c r="JV8" s="17"/>
      <c r="JW8" s="17"/>
      <c r="JX8" s="17"/>
      <c r="JY8" s="33" t="str">
        <f t="shared" si="113"/>
        <v/>
      </c>
      <c r="JZ8" s="17" t="str">
        <f t="shared" si="44"/>
        <v/>
      </c>
      <c r="KB8" s="17"/>
      <c r="KC8" s="17"/>
      <c r="KD8" s="17"/>
      <c r="KE8" s="33" t="str">
        <f t="shared" si="114"/>
        <v/>
      </c>
      <c r="KF8" s="17" t="str">
        <f t="shared" si="45"/>
        <v/>
      </c>
      <c r="KH8" s="17"/>
      <c r="KI8" s="17"/>
      <c r="KJ8" s="17"/>
      <c r="KK8" s="33" t="str">
        <f t="shared" si="115"/>
        <v/>
      </c>
      <c r="KL8" s="17" t="str">
        <f t="shared" si="46"/>
        <v/>
      </c>
      <c r="KN8" s="17"/>
      <c r="KO8" s="17"/>
      <c r="KP8" s="17"/>
      <c r="KQ8" s="33" t="str">
        <f t="shared" si="116"/>
        <v/>
      </c>
      <c r="KR8" s="17" t="str">
        <f t="shared" si="47"/>
        <v/>
      </c>
      <c r="KT8" s="17"/>
      <c r="KU8" s="17"/>
      <c r="KV8" s="17"/>
      <c r="KW8" s="33" t="str">
        <f t="shared" si="117"/>
        <v/>
      </c>
      <c r="KX8" s="17" t="str">
        <f t="shared" si="48"/>
        <v/>
      </c>
      <c r="KZ8" s="17"/>
      <c r="LA8" s="17"/>
      <c r="LB8" s="17"/>
      <c r="LC8" s="33" t="str">
        <f t="shared" si="118"/>
        <v/>
      </c>
      <c r="LD8" s="17" t="str">
        <f t="shared" si="49"/>
        <v/>
      </c>
      <c r="LF8" s="17"/>
      <c r="LG8" s="17"/>
      <c r="LH8" s="17"/>
      <c r="LI8" s="33" t="str">
        <f t="shared" si="119"/>
        <v/>
      </c>
      <c r="LJ8" s="17" t="str">
        <f t="shared" si="50"/>
        <v/>
      </c>
      <c r="LL8" s="17"/>
      <c r="LM8" s="17"/>
      <c r="LN8" s="17"/>
      <c r="LO8" s="33" t="str">
        <f t="shared" si="120"/>
        <v/>
      </c>
      <c r="LP8" s="17" t="str">
        <f t="shared" si="51"/>
        <v/>
      </c>
      <c r="LR8" s="17"/>
      <c r="LS8" s="17"/>
      <c r="LT8" s="17"/>
      <c r="LU8" s="33" t="str">
        <f t="shared" si="121"/>
        <v/>
      </c>
      <c r="LV8" s="17" t="str">
        <f t="shared" si="52"/>
        <v/>
      </c>
      <c r="LX8" s="17"/>
      <c r="LY8" s="17"/>
      <c r="LZ8" s="17"/>
      <c r="MA8" s="33" t="str">
        <f t="shared" si="122"/>
        <v/>
      </c>
      <c r="MB8" s="17" t="str">
        <f t="shared" si="53"/>
        <v/>
      </c>
      <c r="MD8" s="17"/>
      <c r="ME8" s="17"/>
      <c r="MF8" s="17"/>
      <c r="MG8" s="33" t="str">
        <f t="shared" si="123"/>
        <v/>
      </c>
      <c r="MH8" s="17" t="str">
        <f t="shared" si="54"/>
        <v/>
      </c>
      <c r="MJ8" s="17"/>
      <c r="MK8" s="17"/>
      <c r="ML8" s="17"/>
      <c r="MM8" s="33" t="str">
        <f t="shared" si="124"/>
        <v/>
      </c>
      <c r="MN8" s="17" t="str">
        <f t="shared" si="55"/>
        <v/>
      </c>
      <c r="MP8" s="17"/>
      <c r="MQ8" s="17"/>
      <c r="MR8" s="17"/>
      <c r="MS8" s="33" t="str">
        <f t="shared" si="125"/>
        <v/>
      </c>
      <c r="MT8" s="17" t="str">
        <f t="shared" si="56"/>
        <v/>
      </c>
      <c r="MV8" s="17"/>
      <c r="MW8" s="17"/>
      <c r="MX8" s="17"/>
      <c r="MY8" s="33" t="str">
        <f t="shared" si="126"/>
        <v/>
      </c>
      <c r="MZ8" s="17" t="str">
        <f t="shared" si="57"/>
        <v/>
      </c>
      <c r="NB8" s="17"/>
      <c r="NC8" s="17"/>
      <c r="ND8" s="17"/>
      <c r="NE8" s="33" t="str">
        <f t="shared" si="127"/>
        <v/>
      </c>
      <c r="NF8" s="17" t="str">
        <f t="shared" si="58"/>
        <v/>
      </c>
      <c r="NH8" s="17"/>
      <c r="NI8" s="17"/>
      <c r="NJ8" s="17"/>
      <c r="NK8" s="33" t="str">
        <f t="shared" si="128"/>
        <v/>
      </c>
      <c r="NL8" s="17" t="str">
        <f t="shared" si="59"/>
        <v/>
      </c>
      <c r="NN8" s="17"/>
      <c r="NO8" s="17"/>
      <c r="NP8" s="17"/>
      <c r="NQ8" s="33" t="str">
        <f t="shared" si="129"/>
        <v/>
      </c>
      <c r="NR8" s="17" t="str">
        <f t="shared" si="60"/>
        <v/>
      </c>
      <c r="NT8" s="17"/>
      <c r="NU8" s="17"/>
      <c r="NV8" s="17"/>
      <c r="NW8" s="33" t="str">
        <f t="shared" si="130"/>
        <v/>
      </c>
      <c r="NX8" s="17" t="str">
        <f t="shared" si="61"/>
        <v/>
      </c>
      <c r="NZ8" s="17"/>
      <c r="OA8" s="17"/>
      <c r="OB8" s="17"/>
      <c r="OC8" s="33" t="str">
        <f t="shared" si="131"/>
        <v/>
      </c>
      <c r="OD8" s="17" t="str">
        <f t="shared" si="62"/>
        <v/>
      </c>
      <c r="OF8" s="17"/>
      <c r="OG8" s="17"/>
      <c r="OH8" s="17"/>
      <c r="OI8" s="33" t="str">
        <f t="shared" si="132"/>
        <v/>
      </c>
      <c r="OJ8" s="17" t="str">
        <f t="shared" si="63"/>
        <v/>
      </c>
      <c r="OL8" s="17"/>
      <c r="OM8" s="17"/>
      <c r="ON8" s="17"/>
      <c r="OO8" s="33" t="str">
        <f t="shared" si="133"/>
        <v/>
      </c>
      <c r="OP8" s="17" t="str">
        <f t="shared" si="64"/>
        <v/>
      </c>
      <c r="OR8" s="17"/>
      <c r="OS8" s="17"/>
      <c r="OT8" s="17"/>
      <c r="OU8" s="33" t="str">
        <f t="shared" si="134"/>
        <v/>
      </c>
      <c r="OV8" s="17" t="str">
        <f t="shared" si="65"/>
        <v/>
      </c>
      <c r="OX8" s="17"/>
      <c r="OY8" s="17"/>
      <c r="OZ8" s="17"/>
      <c r="PA8" s="33" t="str">
        <f t="shared" si="135"/>
        <v/>
      </c>
      <c r="PB8" s="17" t="str">
        <f t="shared" si="66"/>
        <v/>
      </c>
      <c r="PD8" s="17"/>
      <c r="PE8" s="17"/>
      <c r="PF8" s="17"/>
      <c r="PG8" s="33" t="str">
        <f t="shared" si="136"/>
        <v/>
      </c>
      <c r="PH8" s="17" t="str">
        <f t="shared" si="67"/>
        <v/>
      </c>
      <c r="PJ8" s="17"/>
      <c r="PK8" s="17"/>
      <c r="PL8" s="17"/>
      <c r="PM8" s="33" t="str">
        <f t="shared" si="137"/>
        <v/>
      </c>
      <c r="PN8" s="17" t="str">
        <f t="shared" si="68"/>
        <v/>
      </c>
      <c r="PP8" s="17"/>
      <c r="PQ8" s="17"/>
      <c r="PR8" s="17"/>
      <c r="PS8" s="33" t="str">
        <f t="shared" si="138"/>
        <v/>
      </c>
      <c r="PT8" s="17" t="str">
        <f t="shared" si="69"/>
        <v/>
      </c>
      <c r="PV8" s="17"/>
      <c r="PW8" s="17"/>
      <c r="PX8" s="17"/>
      <c r="PY8" s="33" t="str">
        <f t="shared" si="139"/>
        <v/>
      </c>
      <c r="PZ8" s="17" t="str">
        <f t="shared" si="70"/>
        <v/>
      </c>
    </row>
    <row r="9" spans="1:442" ht="196" x14ac:dyDescent="0.15">
      <c r="A9" s="130"/>
      <c r="B9" s="22"/>
      <c r="C9" s="25" t="s">
        <v>51</v>
      </c>
      <c r="D9" s="25"/>
      <c r="E9" s="25"/>
      <c r="F9" s="23"/>
      <c r="G9" s="56" t="s">
        <v>149</v>
      </c>
      <c r="H9" s="23"/>
      <c r="I9" s="25"/>
      <c r="J9" s="25"/>
      <c r="K9" s="25"/>
      <c r="L9" s="23"/>
      <c r="M9" s="25"/>
      <c r="N9" s="25"/>
      <c r="O9" s="56" t="s">
        <v>190</v>
      </c>
      <c r="P9" s="23"/>
      <c r="Q9" s="35"/>
      <c r="R9" s="39"/>
      <c r="S9" s="35"/>
      <c r="T9" s="35"/>
      <c r="U9" s="35"/>
      <c r="V9" s="38"/>
      <c r="X9" s="17"/>
      <c r="Y9" s="17"/>
      <c r="Z9" s="17"/>
      <c r="AA9" s="33" t="str">
        <f t="shared" si="0"/>
        <v/>
      </c>
      <c r="AB9" s="17" t="str">
        <f t="shared" si="1"/>
        <v/>
      </c>
      <c r="AD9" s="17"/>
      <c r="AE9" s="17"/>
      <c r="AF9" s="17"/>
      <c r="AG9" s="33" t="str">
        <f t="shared" si="71"/>
        <v/>
      </c>
      <c r="AH9" s="17" t="str">
        <f t="shared" si="2"/>
        <v/>
      </c>
      <c r="AJ9" s="17"/>
      <c r="AK9" s="17"/>
      <c r="AL9" s="17"/>
      <c r="AM9" s="33" t="str">
        <f t="shared" si="72"/>
        <v/>
      </c>
      <c r="AN9" s="17" t="str">
        <f t="shared" si="3"/>
        <v/>
      </c>
      <c r="AP9" s="17"/>
      <c r="AQ9" s="17"/>
      <c r="AR9" s="17"/>
      <c r="AS9" s="33" t="str">
        <f t="shared" si="73"/>
        <v/>
      </c>
      <c r="AT9" s="17" t="str">
        <f t="shared" si="4"/>
        <v/>
      </c>
      <c r="AV9" s="17"/>
      <c r="AW9" s="17"/>
      <c r="AX9" s="17"/>
      <c r="AY9" s="33" t="str">
        <f t="shared" si="74"/>
        <v/>
      </c>
      <c r="AZ9" s="17" t="str">
        <f t="shared" si="5"/>
        <v/>
      </c>
      <c r="BB9" s="17"/>
      <c r="BC9" s="17"/>
      <c r="BD9" s="17"/>
      <c r="BE9" s="33" t="str">
        <f t="shared" si="75"/>
        <v/>
      </c>
      <c r="BF9" s="17" t="str">
        <f t="shared" si="6"/>
        <v/>
      </c>
      <c r="BH9" s="17"/>
      <c r="BI9" s="17"/>
      <c r="BJ9" s="17"/>
      <c r="BK9" s="33" t="str">
        <f t="shared" si="76"/>
        <v/>
      </c>
      <c r="BL9" s="17" t="str">
        <f t="shared" si="7"/>
        <v/>
      </c>
      <c r="BN9" s="17"/>
      <c r="BO9" s="17"/>
      <c r="BP9" s="17"/>
      <c r="BQ9" s="33" t="str">
        <f t="shared" si="77"/>
        <v/>
      </c>
      <c r="BR9" s="17" t="str">
        <f t="shared" si="8"/>
        <v/>
      </c>
      <c r="BT9" s="17"/>
      <c r="BU9" s="17"/>
      <c r="BV9" s="17"/>
      <c r="BW9" s="33" t="str">
        <f t="shared" si="78"/>
        <v/>
      </c>
      <c r="BX9" s="17" t="str">
        <f t="shared" si="9"/>
        <v/>
      </c>
      <c r="BZ9" s="17"/>
      <c r="CA9" s="17"/>
      <c r="CB9" s="17"/>
      <c r="CC9" s="33" t="str">
        <f t="shared" si="79"/>
        <v/>
      </c>
      <c r="CD9" s="17" t="str">
        <f t="shared" si="10"/>
        <v/>
      </c>
      <c r="CF9" s="17"/>
      <c r="CG9" s="17"/>
      <c r="CH9" s="17"/>
      <c r="CI9" s="33" t="str">
        <f t="shared" si="80"/>
        <v/>
      </c>
      <c r="CJ9" s="17" t="str">
        <f t="shared" si="11"/>
        <v/>
      </c>
      <c r="CL9" s="17"/>
      <c r="CM9" s="17"/>
      <c r="CN9" s="17"/>
      <c r="CO9" s="33" t="str">
        <f t="shared" si="81"/>
        <v/>
      </c>
      <c r="CP9" s="17" t="str">
        <f t="shared" si="12"/>
        <v/>
      </c>
      <c r="CR9" s="17"/>
      <c r="CS9" s="17"/>
      <c r="CT9" s="17"/>
      <c r="CU9" s="33" t="str">
        <f t="shared" si="82"/>
        <v/>
      </c>
      <c r="CV9" s="17" t="str">
        <f t="shared" si="13"/>
        <v/>
      </c>
      <c r="CX9" s="17"/>
      <c r="CY9" s="17"/>
      <c r="CZ9" s="17"/>
      <c r="DA9" s="33" t="str">
        <f t="shared" si="83"/>
        <v/>
      </c>
      <c r="DB9" s="17" t="str">
        <f t="shared" si="14"/>
        <v/>
      </c>
      <c r="DD9" s="17"/>
      <c r="DE9" s="17"/>
      <c r="DF9" s="17"/>
      <c r="DG9" s="33" t="str">
        <f t="shared" si="84"/>
        <v/>
      </c>
      <c r="DH9" s="17" t="str">
        <f t="shared" si="15"/>
        <v/>
      </c>
      <c r="DJ9" s="17"/>
      <c r="DK9" s="17"/>
      <c r="DL9" s="17"/>
      <c r="DM9" s="33" t="str">
        <f t="shared" si="85"/>
        <v/>
      </c>
      <c r="DN9" s="17" t="str">
        <f t="shared" si="16"/>
        <v/>
      </c>
      <c r="DP9" s="17"/>
      <c r="DQ9" s="17"/>
      <c r="DR9" s="17"/>
      <c r="DS9" s="33" t="str">
        <f t="shared" si="86"/>
        <v/>
      </c>
      <c r="DT9" s="17" t="str">
        <f t="shared" si="17"/>
        <v/>
      </c>
      <c r="DV9" s="17"/>
      <c r="DW9" s="17"/>
      <c r="DX9" s="17"/>
      <c r="DY9" s="33" t="str">
        <f t="shared" si="87"/>
        <v/>
      </c>
      <c r="DZ9" s="17" t="str">
        <f t="shared" si="18"/>
        <v/>
      </c>
      <c r="EB9" s="17"/>
      <c r="EC9" s="17"/>
      <c r="ED9" s="17"/>
      <c r="EE9" s="33" t="str">
        <f t="shared" si="88"/>
        <v/>
      </c>
      <c r="EF9" s="17" t="str">
        <f t="shared" si="19"/>
        <v/>
      </c>
      <c r="EH9" s="17"/>
      <c r="EI9" s="17"/>
      <c r="EJ9" s="17"/>
      <c r="EK9" s="33" t="str">
        <f t="shared" si="89"/>
        <v/>
      </c>
      <c r="EL9" s="17" t="str">
        <f t="shared" si="20"/>
        <v/>
      </c>
      <c r="EN9" s="17"/>
      <c r="EO9" s="17"/>
      <c r="EP9" s="17"/>
      <c r="EQ9" s="33" t="str">
        <f t="shared" si="90"/>
        <v/>
      </c>
      <c r="ER9" s="17" t="str">
        <f t="shared" si="21"/>
        <v/>
      </c>
      <c r="ET9" s="17"/>
      <c r="EU9" s="17"/>
      <c r="EV9" s="17"/>
      <c r="EW9" s="33" t="str">
        <f t="shared" si="91"/>
        <v/>
      </c>
      <c r="EX9" s="17" t="str">
        <f t="shared" si="22"/>
        <v/>
      </c>
      <c r="EZ9" s="17"/>
      <c r="FA9" s="17"/>
      <c r="FB9" s="17"/>
      <c r="FC9" s="33" t="str">
        <f t="shared" si="92"/>
        <v/>
      </c>
      <c r="FD9" s="17" t="str">
        <f t="shared" si="23"/>
        <v/>
      </c>
      <c r="FF9" s="17"/>
      <c r="FG9" s="17"/>
      <c r="FH9" s="17"/>
      <c r="FI9" s="33" t="str">
        <f t="shared" si="93"/>
        <v/>
      </c>
      <c r="FJ9" s="17" t="str">
        <f t="shared" si="24"/>
        <v/>
      </c>
      <c r="FL9" s="17"/>
      <c r="FM9" s="17"/>
      <c r="FN9" s="17"/>
      <c r="FO9" s="33" t="str">
        <f t="shared" si="94"/>
        <v/>
      </c>
      <c r="FP9" s="17" t="str">
        <f t="shared" si="25"/>
        <v/>
      </c>
      <c r="FR9" s="17"/>
      <c r="FS9" s="17"/>
      <c r="FT9" s="17"/>
      <c r="FU9" s="33" t="str">
        <f t="shared" si="95"/>
        <v/>
      </c>
      <c r="FV9" s="17" t="str">
        <f t="shared" si="26"/>
        <v/>
      </c>
      <c r="FX9" s="17"/>
      <c r="FY9" s="17"/>
      <c r="FZ9" s="17"/>
      <c r="GA9" s="33" t="str">
        <f t="shared" si="96"/>
        <v/>
      </c>
      <c r="GB9" s="17" t="str">
        <f t="shared" si="27"/>
        <v/>
      </c>
      <c r="GD9" s="17"/>
      <c r="GE9" s="17"/>
      <c r="GF9" s="17"/>
      <c r="GG9" s="33" t="str">
        <f t="shared" si="97"/>
        <v/>
      </c>
      <c r="GH9" s="17" t="str">
        <f t="shared" si="28"/>
        <v/>
      </c>
      <c r="GJ9" s="17"/>
      <c r="GK9" s="17"/>
      <c r="GL9" s="17"/>
      <c r="GM9" s="33" t="str">
        <f t="shared" si="98"/>
        <v/>
      </c>
      <c r="GN9" s="17" t="str">
        <f t="shared" si="29"/>
        <v/>
      </c>
      <c r="GP9" s="17"/>
      <c r="GQ9" s="17"/>
      <c r="GR9" s="17"/>
      <c r="GS9" s="33" t="str">
        <f t="shared" si="99"/>
        <v/>
      </c>
      <c r="GT9" s="17" t="str">
        <f t="shared" si="30"/>
        <v/>
      </c>
      <c r="GV9" s="17"/>
      <c r="GW9" s="17"/>
      <c r="GX9" s="17"/>
      <c r="GY9" s="33" t="str">
        <f t="shared" si="100"/>
        <v/>
      </c>
      <c r="GZ9" s="17" t="str">
        <f t="shared" si="31"/>
        <v/>
      </c>
      <c r="HB9" s="17"/>
      <c r="HC9" s="17"/>
      <c r="HD9" s="17"/>
      <c r="HE9" s="33" t="str">
        <f t="shared" si="101"/>
        <v/>
      </c>
      <c r="HF9" s="17" t="str">
        <f t="shared" si="32"/>
        <v/>
      </c>
      <c r="HH9" s="17"/>
      <c r="HI9" s="17"/>
      <c r="HJ9" s="17"/>
      <c r="HK9" s="33" t="str">
        <f t="shared" si="102"/>
        <v/>
      </c>
      <c r="HL9" s="17" t="str">
        <f t="shared" si="33"/>
        <v/>
      </c>
      <c r="HN9" s="17"/>
      <c r="HO9" s="17"/>
      <c r="HP9" s="17"/>
      <c r="HQ9" s="33" t="str">
        <f t="shared" si="103"/>
        <v/>
      </c>
      <c r="HR9" s="17" t="str">
        <f t="shared" si="34"/>
        <v/>
      </c>
      <c r="HT9" s="17"/>
      <c r="HU9" s="17"/>
      <c r="HV9" s="17"/>
      <c r="HW9" s="33" t="str">
        <f t="shared" si="104"/>
        <v/>
      </c>
      <c r="HX9" s="17" t="str">
        <f t="shared" si="35"/>
        <v/>
      </c>
      <c r="HZ9" s="17"/>
      <c r="IA9" s="17"/>
      <c r="IB9" s="17"/>
      <c r="IC9" s="33" t="str">
        <f t="shared" si="105"/>
        <v/>
      </c>
      <c r="ID9" s="17" t="str">
        <f t="shared" si="36"/>
        <v/>
      </c>
      <c r="IF9" s="17"/>
      <c r="IG9" s="17"/>
      <c r="IH9" s="17"/>
      <c r="II9" s="33" t="str">
        <f t="shared" si="106"/>
        <v/>
      </c>
      <c r="IJ9" s="17" t="str">
        <f t="shared" si="37"/>
        <v/>
      </c>
      <c r="IL9" s="17"/>
      <c r="IM9" s="17"/>
      <c r="IN9" s="17"/>
      <c r="IO9" s="33" t="str">
        <f t="shared" si="107"/>
        <v/>
      </c>
      <c r="IP9" s="17" t="str">
        <f t="shared" si="38"/>
        <v/>
      </c>
      <c r="IR9" s="17"/>
      <c r="IS9" s="17"/>
      <c r="IT9" s="17"/>
      <c r="IU9" s="33" t="str">
        <f t="shared" si="108"/>
        <v/>
      </c>
      <c r="IV9" s="17" t="str">
        <f t="shared" si="39"/>
        <v/>
      </c>
      <c r="IX9" s="17"/>
      <c r="IY9" s="17"/>
      <c r="IZ9" s="17"/>
      <c r="JA9" s="33" t="str">
        <f t="shared" si="109"/>
        <v/>
      </c>
      <c r="JB9" s="17" t="str">
        <f t="shared" si="40"/>
        <v/>
      </c>
      <c r="JD9" s="17"/>
      <c r="JE9" s="17"/>
      <c r="JF9" s="17"/>
      <c r="JG9" s="33" t="str">
        <f t="shared" si="110"/>
        <v/>
      </c>
      <c r="JH9" s="17" t="str">
        <f t="shared" si="41"/>
        <v/>
      </c>
      <c r="JJ9" s="17"/>
      <c r="JK9" s="17"/>
      <c r="JL9" s="17"/>
      <c r="JM9" s="33" t="str">
        <f t="shared" si="111"/>
        <v/>
      </c>
      <c r="JN9" s="17" t="str">
        <f t="shared" si="42"/>
        <v/>
      </c>
      <c r="JP9" s="17"/>
      <c r="JQ9" s="17"/>
      <c r="JR9" s="17"/>
      <c r="JS9" s="33" t="str">
        <f t="shared" si="112"/>
        <v/>
      </c>
      <c r="JT9" s="17" t="str">
        <f t="shared" si="43"/>
        <v/>
      </c>
      <c r="JV9" s="17"/>
      <c r="JW9" s="17"/>
      <c r="JX9" s="17"/>
      <c r="JY9" s="33" t="str">
        <f t="shared" si="113"/>
        <v/>
      </c>
      <c r="JZ9" s="17" t="str">
        <f t="shared" si="44"/>
        <v/>
      </c>
      <c r="KB9" s="17"/>
      <c r="KC9" s="17"/>
      <c r="KD9" s="17"/>
      <c r="KE9" s="33" t="str">
        <f t="shared" si="114"/>
        <v/>
      </c>
      <c r="KF9" s="17" t="str">
        <f t="shared" si="45"/>
        <v/>
      </c>
      <c r="KH9" s="17"/>
      <c r="KI9" s="17"/>
      <c r="KJ9" s="17"/>
      <c r="KK9" s="33" t="str">
        <f t="shared" si="115"/>
        <v/>
      </c>
      <c r="KL9" s="17" t="str">
        <f t="shared" si="46"/>
        <v/>
      </c>
      <c r="KN9" s="17"/>
      <c r="KO9" s="17"/>
      <c r="KP9" s="17"/>
      <c r="KQ9" s="33" t="str">
        <f t="shared" si="116"/>
        <v/>
      </c>
      <c r="KR9" s="17" t="str">
        <f t="shared" si="47"/>
        <v/>
      </c>
      <c r="KT9" s="17"/>
      <c r="KU9" s="17"/>
      <c r="KV9" s="17"/>
      <c r="KW9" s="33" t="str">
        <f t="shared" si="117"/>
        <v/>
      </c>
      <c r="KX9" s="17" t="str">
        <f t="shared" si="48"/>
        <v/>
      </c>
      <c r="KZ9" s="17"/>
      <c r="LA9" s="17"/>
      <c r="LB9" s="17"/>
      <c r="LC9" s="33" t="str">
        <f t="shared" si="118"/>
        <v/>
      </c>
      <c r="LD9" s="17" t="str">
        <f t="shared" si="49"/>
        <v/>
      </c>
      <c r="LF9" s="17"/>
      <c r="LG9" s="17"/>
      <c r="LH9" s="17"/>
      <c r="LI9" s="33" t="str">
        <f t="shared" si="119"/>
        <v/>
      </c>
      <c r="LJ9" s="17" t="str">
        <f t="shared" si="50"/>
        <v/>
      </c>
      <c r="LL9" s="17"/>
      <c r="LM9" s="17"/>
      <c r="LN9" s="17"/>
      <c r="LO9" s="33" t="str">
        <f t="shared" si="120"/>
        <v/>
      </c>
      <c r="LP9" s="17" t="str">
        <f t="shared" si="51"/>
        <v/>
      </c>
      <c r="LR9" s="17"/>
      <c r="LS9" s="17"/>
      <c r="LT9" s="17"/>
      <c r="LU9" s="33" t="str">
        <f t="shared" si="121"/>
        <v/>
      </c>
      <c r="LV9" s="17" t="str">
        <f t="shared" si="52"/>
        <v/>
      </c>
      <c r="LX9" s="17"/>
      <c r="LY9" s="17"/>
      <c r="LZ9" s="17"/>
      <c r="MA9" s="33" t="str">
        <f t="shared" si="122"/>
        <v/>
      </c>
      <c r="MB9" s="17" t="str">
        <f t="shared" si="53"/>
        <v/>
      </c>
      <c r="MD9" s="17"/>
      <c r="ME9" s="17"/>
      <c r="MF9" s="17"/>
      <c r="MG9" s="33" t="str">
        <f t="shared" si="123"/>
        <v/>
      </c>
      <c r="MH9" s="17" t="str">
        <f t="shared" si="54"/>
        <v/>
      </c>
      <c r="MJ9" s="17"/>
      <c r="MK9" s="17"/>
      <c r="ML9" s="17"/>
      <c r="MM9" s="33" t="str">
        <f t="shared" si="124"/>
        <v/>
      </c>
      <c r="MN9" s="17" t="str">
        <f t="shared" si="55"/>
        <v/>
      </c>
      <c r="MP9" s="17"/>
      <c r="MQ9" s="17"/>
      <c r="MR9" s="17"/>
      <c r="MS9" s="33" t="str">
        <f t="shared" si="125"/>
        <v/>
      </c>
      <c r="MT9" s="17" t="str">
        <f t="shared" si="56"/>
        <v/>
      </c>
      <c r="MV9" s="17"/>
      <c r="MW9" s="17"/>
      <c r="MX9" s="17"/>
      <c r="MY9" s="33" t="str">
        <f t="shared" si="126"/>
        <v/>
      </c>
      <c r="MZ9" s="17" t="str">
        <f t="shared" si="57"/>
        <v/>
      </c>
      <c r="NB9" s="17"/>
      <c r="NC9" s="17"/>
      <c r="ND9" s="17"/>
      <c r="NE9" s="33" t="str">
        <f t="shared" si="127"/>
        <v/>
      </c>
      <c r="NF9" s="17" t="str">
        <f t="shared" si="58"/>
        <v/>
      </c>
      <c r="NH9" s="17"/>
      <c r="NI9" s="17"/>
      <c r="NJ9" s="17"/>
      <c r="NK9" s="33" t="str">
        <f t="shared" si="128"/>
        <v/>
      </c>
      <c r="NL9" s="17" t="str">
        <f t="shared" si="59"/>
        <v/>
      </c>
      <c r="NN9" s="17"/>
      <c r="NO9" s="17"/>
      <c r="NP9" s="17"/>
      <c r="NQ9" s="33" t="str">
        <f t="shared" si="129"/>
        <v/>
      </c>
      <c r="NR9" s="17" t="str">
        <f t="shared" si="60"/>
        <v/>
      </c>
      <c r="NT9" s="17"/>
      <c r="NU9" s="17"/>
      <c r="NV9" s="17"/>
      <c r="NW9" s="33" t="str">
        <f t="shared" si="130"/>
        <v/>
      </c>
      <c r="NX9" s="17" t="str">
        <f t="shared" si="61"/>
        <v/>
      </c>
      <c r="NZ9" s="17"/>
      <c r="OA9" s="17"/>
      <c r="OB9" s="17"/>
      <c r="OC9" s="33" t="str">
        <f t="shared" si="131"/>
        <v/>
      </c>
      <c r="OD9" s="17" t="str">
        <f t="shared" si="62"/>
        <v/>
      </c>
      <c r="OF9" s="17"/>
      <c r="OG9" s="17"/>
      <c r="OH9" s="17"/>
      <c r="OI9" s="33" t="str">
        <f t="shared" si="132"/>
        <v/>
      </c>
      <c r="OJ9" s="17" t="str">
        <f t="shared" si="63"/>
        <v/>
      </c>
      <c r="OL9" s="17"/>
      <c r="OM9" s="17"/>
      <c r="ON9" s="17"/>
      <c r="OO9" s="33" t="str">
        <f t="shared" si="133"/>
        <v/>
      </c>
      <c r="OP9" s="17" t="str">
        <f t="shared" si="64"/>
        <v/>
      </c>
      <c r="OR9" s="17"/>
      <c r="OS9" s="17"/>
      <c r="OT9" s="17"/>
      <c r="OU9" s="33" t="str">
        <f t="shared" si="134"/>
        <v/>
      </c>
      <c r="OV9" s="17" t="str">
        <f t="shared" si="65"/>
        <v/>
      </c>
      <c r="OX9" s="17"/>
      <c r="OY9" s="17"/>
      <c r="OZ9" s="17"/>
      <c r="PA9" s="33" t="str">
        <f t="shared" si="135"/>
        <v/>
      </c>
      <c r="PB9" s="17" t="str">
        <f t="shared" si="66"/>
        <v/>
      </c>
      <c r="PD9" s="17"/>
      <c r="PE9" s="17"/>
      <c r="PF9" s="17"/>
      <c r="PG9" s="33" t="str">
        <f t="shared" si="136"/>
        <v/>
      </c>
      <c r="PH9" s="17" t="str">
        <f t="shared" si="67"/>
        <v/>
      </c>
      <c r="PJ9" s="17"/>
      <c r="PK9" s="17"/>
      <c r="PL9" s="17"/>
      <c r="PM9" s="33" t="str">
        <f t="shared" si="137"/>
        <v/>
      </c>
      <c r="PN9" s="17" t="str">
        <f t="shared" si="68"/>
        <v/>
      </c>
      <c r="PP9" s="17"/>
      <c r="PQ9" s="17"/>
      <c r="PR9" s="17"/>
      <c r="PS9" s="33" t="str">
        <f t="shared" si="138"/>
        <v/>
      </c>
      <c r="PT9" s="17" t="str">
        <f t="shared" si="69"/>
        <v/>
      </c>
      <c r="PV9" s="17"/>
      <c r="PW9" s="17"/>
      <c r="PX9" s="17"/>
      <c r="PY9" s="33" t="str">
        <f t="shared" si="139"/>
        <v/>
      </c>
      <c r="PZ9" s="17" t="str">
        <f t="shared" si="70"/>
        <v/>
      </c>
    </row>
    <row r="10" spans="1:442" ht="171" customHeight="1" x14ac:dyDescent="0.15">
      <c r="A10" s="139" t="s">
        <v>52</v>
      </c>
      <c r="B10" s="36" t="s">
        <v>53</v>
      </c>
      <c r="C10" s="32" t="s">
        <v>54</v>
      </c>
      <c r="D10" s="37"/>
      <c r="E10" s="33" t="s">
        <v>293</v>
      </c>
      <c r="F10" s="34"/>
      <c r="G10" s="41" t="s">
        <v>153</v>
      </c>
      <c r="H10" s="23"/>
      <c r="I10" s="32" t="s">
        <v>55</v>
      </c>
      <c r="J10" s="32" t="s">
        <v>56</v>
      </c>
      <c r="K10" s="32"/>
      <c r="L10" s="34"/>
      <c r="M10" s="70" t="s">
        <v>55</v>
      </c>
      <c r="N10" s="70" t="s">
        <v>191</v>
      </c>
      <c r="O10" s="135" t="s">
        <v>192</v>
      </c>
      <c r="P10" s="34"/>
      <c r="Q10" s="37"/>
      <c r="R10" s="37"/>
      <c r="S10" s="41" t="s">
        <v>57</v>
      </c>
      <c r="T10" s="37"/>
      <c r="U10" s="117" t="s">
        <v>302</v>
      </c>
      <c r="V10" s="40"/>
      <c r="X10" s="17"/>
      <c r="Y10" s="17"/>
      <c r="Z10" s="17"/>
      <c r="AA10" s="33" t="str">
        <f t="shared" si="0"/>
        <v/>
      </c>
      <c r="AB10" s="17" t="str">
        <f t="shared" si="1"/>
        <v/>
      </c>
      <c r="AD10" s="17"/>
      <c r="AE10" s="17"/>
      <c r="AF10" s="17"/>
      <c r="AG10" s="33" t="str">
        <f t="shared" si="71"/>
        <v/>
      </c>
      <c r="AH10" s="17" t="str">
        <f t="shared" si="2"/>
        <v/>
      </c>
      <c r="AJ10" s="17"/>
      <c r="AK10" s="17"/>
      <c r="AL10" s="17"/>
      <c r="AM10" s="33" t="str">
        <f t="shared" si="72"/>
        <v/>
      </c>
      <c r="AN10" s="17" t="str">
        <f t="shared" si="3"/>
        <v/>
      </c>
      <c r="AP10" s="17"/>
      <c r="AQ10" s="17"/>
      <c r="AR10" s="17"/>
      <c r="AS10" s="33" t="str">
        <f t="shared" si="73"/>
        <v/>
      </c>
      <c r="AT10" s="17" t="str">
        <f t="shared" si="4"/>
        <v/>
      </c>
      <c r="AV10" s="17"/>
      <c r="AW10" s="17"/>
      <c r="AX10" s="17"/>
      <c r="AY10" s="33" t="str">
        <f t="shared" si="74"/>
        <v/>
      </c>
      <c r="AZ10" s="17" t="str">
        <f t="shared" si="5"/>
        <v/>
      </c>
      <c r="BB10" s="17"/>
      <c r="BC10" s="17"/>
      <c r="BD10" s="17"/>
      <c r="BE10" s="33" t="str">
        <f t="shared" si="75"/>
        <v/>
      </c>
      <c r="BF10" s="17" t="str">
        <f t="shared" si="6"/>
        <v/>
      </c>
      <c r="BH10" s="17"/>
      <c r="BI10" s="17"/>
      <c r="BJ10" s="17"/>
      <c r="BK10" s="33" t="str">
        <f t="shared" si="76"/>
        <v/>
      </c>
      <c r="BL10" s="17" t="str">
        <f t="shared" si="7"/>
        <v/>
      </c>
      <c r="BN10" s="17"/>
      <c r="BO10" s="17"/>
      <c r="BP10" s="17"/>
      <c r="BQ10" s="33" t="str">
        <f t="shared" si="77"/>
        <v/>
      </c>
      <c r="BR10" s="17" t="str">
        <f t="shared" si="8"/>
        <v/>
      </c>
      <c r="BT10" s="17"/>
      <c r="BU10" s="17"/>
      <c r="BV10" s="17"/>
      <c r="BW10" s="33" t="str">
        <f t="shared" si="78"/>
        <v/>
      </c>
      <c r="BX10" s="17" t="str">
        <f t="shared" si="9"/>
        <v/>
      </c>
      <c r="BZ10" s="17"/>
      <c r="CA10" s="17"/>
      <c r="CB10" s="17"/>
      <c r="CC10" s="33" t="str">
        <f t="shared" si="79"/>
        <v/>
      </c>
      <c r="CD10" s="17" t="str">
        <f t="shared" si="10"/>
        <v/>
      </c>
      <c r="CF10" s="17"/>
      <c r="CG10" s="17"/>
      <c r="CH10" s="17"/>
      <c r="CI10" s="33" t="str">
        <f t="shared" si="80"/>
        <v/>
      </c>
      <c r="CJ10" s="17" t="str">
        <f t="shared" si="11"/>
        <v/>
      </c>
      <c r="CL10" s="17"/>
      <c r="CM10" s="17"/>
      <c r="CN10" s="17"/>
      <c r="CO10" s="33" t="str">
        <f t="shared" si="81"/>
        <v/>
      </c>
      <c r="CP10" s="17" t="str">
        <f t="shared" si="12"/>
        <v/>
      </c>
      <c r="CR10" s="17"/>
      <c r="CS10" s="17"/>
      <c r="CT10" s="17"/>
      <c r="CU10" s="33" t="str">
        <f t="shared" si="82"/>
        <v/>
      </c>
      <c r="CV10" s="17" t="str">
        <f t="shared" si="13"/>
        <v/>
      </c>
      <c r="CX10" s="17"/>
      <c r="CY10" s="17"/>
      <c r="CZ10" s="17"/>
      <c r="DA10" s="33" t="str">
        <f t="shared" si="83"/>
        <v/>
      </c>
      <c r="DB10" s="17" t="str">
        <f t="shared" si="14"/>
        <v/>
      </c>
      <c r="DD10" s="17"/>
      <c r="DE10" s="17"/>
      <c r="DF10" s="17"/>
      <c r="DG10" s="33" t="str">
        <f t="shared" si="84"/>
        <v/>
      </c>
      <c r="DH10" s="17" t="str">
        <f t="shared" si="15"/>
        <v/>
      </c>
      <c r="DJ10" s="17"/>
      <c r="DK10" s="17"/>
      <c r="DL10" s="17"/>
      <c r="DM10" s="33" t="str">
        <f t="shared" si="85"/>
        <v/>
      </c>
      <c r="DN10" s="17" t="str">
        <f t="shared" si="16"/>
        <v/>
      </c>
      <c r="DP10" s="17"/>
      <c r="DQ10" s="17"/>
      <c r="DR10" s="17"/>
      <c r="DS10" s="33" t="str">
        <f t="shared" si="86"/>
        <v/>
      </c>
      <c r="DT10" s="17" t="str">
        <f t="shared" si="17"/>
        <v/>
      </c>
      <c r="DV10" s="17"/>
      <c r="DW10" s="17"/>
      <c r="DX10" s="17"/>
      <c r="DY10" s="33" t="str">
        <f t="shared" si="87"/>
        <v/>
      </c>
      <c r="DZ10" s="17" t="str">
        <f t="shared" si="18"/>
        <v/>
      </c>
      <c r="EB10" s="17"/>
      <c r="EC10" s="17"/>
      <c r="ED10" s="17"/>
      <c r="EE10" s="33" t="str">
        <f t="shared" si="88"/>
        <v/>
      </c>
      <c r="EF10" s="17" t="str">
        <f t="shared" si="19"/>
        <v/>
      </c>
      <c r="EH10" s="17"/>
      <c r="EI10" s="17"/>
      <c r="EJ10" s="17"/>
      <c r="EK10" s="33" t="str">
        <f t="shared" si="89"/>
        <v/>
      </c>
      <c r="EL10" s="17" t="str">
        <f t="shared" si="20"/>
        <v/>
      </c>
      <c r="EN10" s="17"/>
      <c r="EO10" s="17"/>
      <c r="EP10" s="17"/>
      <c r="EQ10" s="33" t="str">
        <f t="shared" si="90"/>
        <v/>
      </c>
      <c r="ER10" s="17" t="str">
        <f t="shared" si="21"/>
        <v/>
      </c>
      <c r="ET10" s="17"/>
      <c r="EU10" s="17"/>
      <c r="EV10" s="17"/>
      <c r="EW10" s="33" t="str">
        <f t="shared" si="91"/>
        <v/>
      </c>
      <c r="EX10" s="17" t="str">
        <f t="shared" si="22"/>
        <v/>
      </c>
      <c r="EZ10" s="17"/>
      <c r="FA10" s="17"/>
      <c r="FB10" s="17"/>
      <c r="FC10" s="33" t="str">
        <f t="shared" si="92"/>
        <v/>
      </c>
      <c r="FD10" s="17" t="str">
        <f t="shared" si="23"/>
        <v/>
      </c>
      <c r="FF10" s="17"/>
      <c r="FG10" s="17"/>
      <c r="FH10" s="17"/>
      <c r="FI10" s="33" t="str">
        <f t="shared" si="93"/>
        <v/>
      </c>
      <c r="FJ10" s="17" t="str">
        <f t="shared" si="24"/>
        <v/>
      </c>
      <c r="FL10" s="17"/>
      <c r="FM10" s="17"/>
      <c r="FN10" s="17"/>
      <c r="FO10" s="33" t="str">
        <f t="shared" si="94"/>
        <v/>
      </c>
      <c r="FP10" s="17" t="str">
        <f t="shared" si="25"/>
        <v/>
      </c>
      <c r="FR10" s="17"/>
      <c r="FS10" s="17"/>
      <c r="FT10" s="17"/>
      <c r="FU10" s="33" t="str">
        <f t="shared" si="95"/>
        <v/>
      </c>
      <c r="FV10" s="17" t="str">
        <f t="shared" si="26"/>
        <v/>
      </c>
      <c r="FX10" s="17"/>
      <c r="FY10" s="17"/>
      <c r="FZ10" s="17"/>
      <c r="GA10" s="33" t="str">
        <f t="shared" si="96"/>
        <v/>
      </c>
      <c r="GB10" s="17" t="str">
        <f t="shared" si="27"/>
        <v/>
      </c>
      <c r="GD10" s="17"/>
      <c r="GE10" s="17"/>
      <c r="GF10" s="17"/>
      <c r="GG10" s="33" t="str">
        <f t="shared" si="97"/>
        <v/>
      </c>
      <c r="GH10" s="17" t="str">
        <f t="shared" si="28"/>
        <v/>
      </c>
      <c r="GJ10" s="17"/>
      <c r="GK10" s="17"/>
      <c r="GL10" s="17"/>
      <c r="GM10" s="33" t="str">
        <f t="shared" si="98"/>
        <v/>
      </c>
      <c r="GN10" s="17" t="str">
        <f t="shared" si="29"/>
        <v/>
      </c>
      <c r="GP10" s="17"/>
      <c r="GQ10" s="17"/>
      <c r="GR10" s="17"/>
      <c r="GS10" s="33" t="str">
        <f t="shared" si="99"/>
        <v/>
      </c>
      <c r="GT10" s="17" t="str">
        <f t="shared" si="30"/>
        <v/>
      </c>
      <c r="GV10" s="17"/>
      <c r="GW10" s="17"/>
      <c r="GX10" s="17"/>
      <c r="GY10" s="33" t="str">
        <f t="shared" si="100"/>
        <v/>
      </c>
      <c r="GZ10" s="17" t="str">
        <f t="shared" si="31"/>
        <v/>
      </c>
      <c r="HB10" s="17"/>
      <c r="HC10" s="17"/>
      <c r="HD10" s="17"/>
      <c r="HE10" s="33" t="str">
        <f t="shared" si="101"/>
        <v/>
      </c>
      <c r="HF10" s="17" t="str">
        <f t="shared" si="32"/>
        <v/>
      </c>
      <c r="HH10" s="17"/>
      <c r="HI10" s="17"/>
      <c r="HJ10" s="17"/>
      <c r="HK10" s="33" t="str">
        <f t="shared" si="102"/>
        <v/>
      </c>
      <c r="HL10" s="17" t="str">
        <f t="shared" si="33"/>
        <v/>
      </c>
      <c r="HN10" s="17"/>
      <c r="HO10" s="17"/>
      <c r="HP10" s="17"/>
      <c r="HQ10" s="33" t="str">
        <f t="shared" si="103"/>
        <v/>
      </c>
      <c r="HR10" s="17" t="str">
        <f t="shared" si="34"/>
        <v/>
      </c>
      <c r="HT10" s="17"/>
      <c r="HU10" s="17"/>
      <c r="HV10" s="17"/>
      <c r="HW10" s="33" t="str">
        <f t="shared" si="104"/>
        <v/>
      </c>
      <c r="HX10" s="17" t="str">
        <f t="shared" si="35"/>
        <v/>
      </c>
      <c r="HZ10" s="17"/>
      <c r="IA10" s="17"/>
      <c r="IB10" s="17"/>
      <c r="IC10" s="33" t="str">
        <f t="shared" si="105"/>
        <v/>
      </c>
      <c r="ID10" s="17" t="str">
        <f t="shared" si="36"/>
        <v/>
      </c>
      <c r="IF10" s="17"/>
      <c r="IG10" s="17"/>
      <c r="IH10" s="17"/>
      <c r="II10" s="33" t="str">
        <f t="shared" si="106"/>
        <v/>
      </c>
      <c r="IJ10" s="17" t="str">
        <f t="shared" si="37"/>
        <v/>
      </c>
      <c r="IL10" s="17"/>
      <c r="IM10" s="17"/>
      <c r="IN10" s="17"/>
      <c r="IO10" s="33" t="str">
        <f t="shared" si="107"/>
        <v/>
      </c>
      <c r="IP10" s="17" t="str">
        <f t="shared" si="38"/>
        <v/>
      </c>
      <c r="IR10" s="17"/>
      <c r="IS10" s="17"/>
      <c r="IT10" s="17"/>
      <c r="IU10" s="33" t="str">
        <f t="shared" si="108"/>
        <v/>
      </c>
      <c r="IV10" s="17" t="str">
        <f t="shared" si="39"/>
        <v/>
      </c>
      <c r="IX10" s="17"/>
      <c r="IY10" s="17"/>
      <c r="IZ10" s="17"/>
      <c r="JA10" s="33" t="str">
        <f t="shared" si="109"/>
        <v/>
      </c>
      <c r="JB10" s="17" t="str">
        <f t="shared" si="40"/>
        <v/>
      </c>
      <c r="JD10" s="17"/>
      <c r="JE10" s="17"/>
      <c r="JF10" s="17"/>
      <c r="JG10" s="33" t="str">
        <f t="shared" si="110"/>
        <v/>
      </c>
      <c r="JH10" s="17" t="str">
        <f t="shared" si="41"/>
        <v/>
      </c>
      <c r="JJ10" s="17"/>
      <c r="JK10" s="17"/>
      <c r="JL10" s="17"/>
      <c r="JM10" s="33" t="str">
        <f t="shared" si="111"/>
        <v/>
      </c>
      <c r="JN10" s="17" t="str">
        <f t="shared" si="42"/>
        <v/>
      </c>
      <c r="JP10" s="17"/>
      <c r="JQ10" s="17"/>
      <c r="JR10" s="17"/>
      <c r="JS10" s="33" t="str">
        <f t="shared" si="112"/>
        <v/>
      </c>
      <c r="JT10" s="17" t="str">
        <f t="shared" si="43"/>
        <v/>
      </c>
      <c r="JV10" s="17"/>
      <c r="JW10" s="17"/>
      <c r="JX10" s="17"/>
      <c r="JY10" s="33" t="str">
        <f t="shared" si="113"/>
        <v/>
      </c>
      <c r="JZ10" s="17" t="str">
        <f t="shared" si="44"/>
        <v/>
      </c>
      <c r="KB10" s="17"/>
      <c r="KC10" s="17"/>
      <c r="KD10" s="17"/>
      <c r="KE10" s="33" t="str">
        <f t="shared" si="114"/>
        <v/>
      </c>
      <c r="KF10" s="17" t="str">
        <f t="shared" si="45"/>
        <v/>
      </c>
      <c r="KH10" s="17"/>
      <c r="KI10" s="17"/>
      <c r="KJ10" s="17"/>
      <c r="KK10" s="33" t="str">
        <f t="shared" si="115"/>
        <v/>
      </c>
      <c r="KL10" s="17" t="str">
        <f t="shared" si="46"/>
        <v/>
      </c>
      <c r="KN10" s="17"/>
      <c r="KO10" s="17"/>
      <c r="KP10" s="17"/>
      <c r="KQ10" s="33" t="str">
        <f t="shared" si="116"/>
        <v/>
      </c>
      <c r="KR10" s="17" t="str">
        <f t="shared" si="47"/>
        <v/>
      </c>
      <c r="KT10" s="17"/>
      <c r="KU10" s="17"/>
      <c r="KV10" s="17"/>
      <c r="KW10" s="33" t="str">
        <f t="shared" si="117"/>
        <v/>
      </c>
      <c r="KX10" s="17" t="str">
        <f t="shared" si="48"/>
        <v/>
      </c>
      <c r="KZ10" s="17"/>
      <c r="LA10" s="17"/>
      <c r="LB10" s="17"/>
      <c r="LC10" s="33" t="str">
        <f t="shared" si="118"/>
        <v/>
      </c>
      <c r="LD10" s="17" t="str">
        <f t="shared" si="49"/>
        <v/>
      </c>
      <c r="LF10" s="17"/>
      <c r="LG10" s="17"/>
      <c r="LH10" s="17"/>
      <c r="LI10" s="33" t="str">
        <f t="shared" si="119"/>
        <v/>
      </c>
      <c r="LJ10" s="17" t="str">
        <f t="shared" si="50"/>
        <v/>
      </c>
      <c r="LL10" s="17"/>
      <c r="LM10" s="17"/>
      <c r="LN10" s="17"/>
      <c r="LO10" s="33" t="str">
        <f t="shared" si="120"/>
        <v/>
      </c>
      <c r="LP10" s="17" t="str">
        <f t="shared" si="51"/>
        <v/>
      </c>
      <c r="LR10" s="17"/>
      <c r="LS10" s="17"/>
      <c r="LT10" s="17"/>
      <c r="LU10" s="33" t="str">
        <f t="shared" si="121"/>
        <v/>
      </c>
      <c r="LV10" s="17" t="str">
        <f t="shared" si="52"/>
        <v/>
      </c>
      <c r="LX10" s="17"/>
      <c r="LY10" s="17"/>
      <c r="LZ10" s="17"/>
      <c r="MA10" s="33" t="str">
        <f t="shared" si="122"/>
        <v/>
      </c>
      <c r="MB10" s="17" t="str">
        <f t="shared" si="53"/>
        <v/>
      </c>
      <c r="MD10" s="17"/>
      <c r="ME10" s="17"/>
      <c r="MF10" s="17"/>
      <c r="MG10" s="33" t="str">
        <f t="shared" si="123"/>
        <v/>
      </c>
      <c r="MH10" s="17" t="str">
        <f t="shared" si="54"/>
        <v/>
      </c>
      <c r="MJ10" s="17"/>
      <c r="MK10" s="17"/>
      <c r="ML10" s="17"/>
      <c r="MM10" s="33" t="str">
        <f t="shared" si="124"/>
        <v/>
      </c>
      <c r="MN10" s="17" t="str">
        <f t="shared" si="55"/>
        <v/>
      </c>
      <c r="MP10" s="17"/>
      <c r="MQ10" s="17"/>
      <c r="MR10" s="17"/>
      <c r="MS10" s="33" t="str">
        <f t="shared" si="125"/>
        <v/>
      </c>
      <c r="MT10" s="17" t="str">
        <f t="shared" si="56"/>
        <v/>
      </c>
      <c r="MV10" s="17"/>
      <c r="MW10" s="17"/>
      <c r="MX10" s="17"/>
      <c r="MY10" s="33" t="str">
        <f t="shared" si="126"/>
        <v/>
      </c>
      <c r="MZ10" s="17" t="str">
        <f t="shared" si="57"/>
        <v/>
      </c>
      <c r="NB10" s="17"/>
      <c r="NC10" s="17"/>
      <c r="ND10" s="17"/>
      <c r="NE10" s="33" t="str">
        <f t="shared" si="127"/>
        <v/>
      </c>
      <c r="NF10" s="17" t="str">
        <f t="shared" si="58"/>
        <v/>
      </c>
      <c r="NH10" s="17"/>
      <c r="NI10" s="17"/>
      <c r="NJ10" s="17"/>
      <c r="NK10" s="33" t="str">
        <f t="shared" si="128"/>
        <v/>
      </c>
      <c r="NL10" s="17" t="str">
        <f t="shared" si="59"/>
        <v/>
      </c>
      <c r="NN10" s="17"/>
      <c r="NO10" s="17"/>
      <c r="NP10" s="17"/>
      <c r="NQ10" s="33" t="str">
        <f t="shared" si="129"/>
        <v/>
      </c>
      <c r="NR10" s="17" t="str">
        <f t="shared" si="60"/>
        <v/>
      </c>
      <c r="NT10" s="17"/>
      <c r="NU10" s="17"/>
      <c r="NV10" s="17"/>
      <c r="NW10" s="33" t="str">
        <f t="shared" si="130"/>
        <v/>
      </c>
      <c r="NX10" s="17" t="str">
        <f t="shared" si="61"/>
        <v/>
      </c>
      <c r="NZ10" s="17"/>
      <c r="OA10" s="17"/>
      <c r="OB10" s="17"/>
      <c r="OC10" s="33" t="str">
        <f t="shared" si="131"/>
        <v/>
      </c>
      <c r="OD10" s="17" t="str">
        <f t="shared" si="62"/>
        <v/>
      </c>
      <c r="OF10" s="17"/>
      <c r="OG10" s="17"/>
      <c r="OH10" s="17"/>
      <c r="OI10" s="33" t="str">
        <f t="shared" si="132"/>
        <v/>
      </c>
      <c r="OJ10" s="17" t="str">
        <f t="shared" si="63"/>
        <v/>
      </c>
      <c r="OL10" s="17"/>
      <c r="OM10" s="17"/>
      <c r="ON10" s="17"/>
      <c r="OO10" s="33" t="str">
        <f t="shared" si="133"/>
        <v/>
      </c>
      <c r="OP10" s="17" t="str">
        <f t="shared" si="64"/>
        <v/>
      </c>
      <c r="OR10" s="17"/>
      <c r="OS10" s="17"/>
      <c r="OT10" s="17"/>
      <c r="OU10" s="33" t="str">
        <f t="shared" si="134"/>
        <v/>
      </c>
      <c r="OV10" s="17" t="str">
        <f t="shared" si="65"/>
        <v/>
      </c>
      <c r="OX10" s="17"/>
      <c r="OY10" s="17"/>
      <c r="OZ10" s="17"/>
      <c r="PA10" s="33" t="str">
        <f t="shared" si="135"/>
        <v/>
      </c>
      <c r="PB10" s="17" t="str">
        <f t="shared" si="66"/>
        <v/>
      </c>
      <c r="PD10" s="17"/>
      <c r="PE10" s="17"/>
      <c r="PF10" s="17"/>
      <c r="PG10" s="33" t="str">
        <f t="shared" si="136"/>
        <v/>
      </c>
      <c r="PH10" s="17" t="str">
        <f t="shared" si="67"/>
        <v/>
      </c>
      <c r="PJ10" s="17"/>
      <c r="PK10" s="17"/>
      <c r="PL10" s="17"/>
      <c r="PM10" s="33" t="str">
        <f t="shared" si="137"/>
        <v/>
      </c>
      <c r="PN10" s="17" t="str">
        <f t="shared" si="68"/>
        <v/>
      </c>
      <c r="PP10" s="17"/>
      <c r="PQ10" s="17"/>
      <c r="PR10" s="17"/>
      <c r="PS10" s="33" t="str">
        <f t="shared" si="138"/>
        <v/>
      </c>
      <c r="PT10" s="17" t="str">
        <f t="shared" si="69"/>
        <v/>
      </c>
      <c r="PV10" s="17"/>
      <c r="PW10" s="17"/>
      <c r="PX10" s="17"/>
      <c r="PY10" s="33" t="str">
        <f t="shared" si="139"/>
        <v/>
      </c>
      <c r="PZ10" s="17" t="str">
        <f t="shared" si="70"/>
        <v/>
      </c>
    </row>
    <row r="11" spans="1:442" ht="210" x14ac:dyDescent="0.15">
      <c r="A11" s="129"/>
      <c r="B11" s="26"/>
      <c r="C11" s="23" t="s">
        <v>58</v>
      </c>
      <c r="D11" s="34"/>
      <c r="E11" s="33" t="s">
        <v>294</v>
      </c>
      <c r="F11" s="34"/>
      <c r="G11" s="33" t="s">
        <v>154</v>
      </c>
      <c r="H11" s="23"/>
      <c r="I11" s="23"/>
      <c r="J11" s="23"/>
      <c r="K11" s="23"/>
      <c r="L11" s="34"/>
      <c r="M11" s="23"/>
      <c r="N11" s="43" t="s">
        <v>207</v>
      </c>
      <c r="O11" s="136"/>
      <c r="P11" s="34"/>
      <c r="Q11" s="34"/>
      <c r="R11" s="34"/>
      <c r="S11" s="34"/>
      <c r="T11" s="34"/>
      <c r="U11" s="34"/>
      <c r="V11" s="38"/>
      <c r="X11" s="17"/>
      <c r="Y11" s="17"/>
      <c r="Z11" s="17"/>
      <c r="AA11" s="33" t="str">
        <f t="shared" si="0"/>
        <v/>
      </c>
      <c r="AB11" s="17" t="str">
        <f t="shared" si="1"/>
        <v/>
      </c>
      <c r="AD11" s="17"/>
      <c r="AE11" s="17"/>
      <c r="AF11" s="17"/>
      <c r="AG11" s="33" t="str">
        <f t="shared" si="71"/>
        <v/>
      </c>
      <c r="AH11" s="17" t="str">
        <f t="shared" si="2"/>
        <v/>
      </c>
      <c r="AJ11" s="17"/>
      <c r="AK11" s="17"/>
      <c r="AL11" s="17"/>
      <c r="AM11" s="33" t="str">
        <f t="shared" si="72"/>
        <v/>
      </c>
      <c r="AN11" s="17" t="str">
        <f t="shared" si="3"/>
        <v/>
      </c>
      <c r="AP11" s="17"/>
      <c r="AQ11" s="17"/>
      <c r="AR11" s="17"/>
      <c r="AS11" s="33" t="str">
        <f t="shared" si="73"/>
        <v/>
      </c>
      <c r="AT11" s="17" t="str">
        <f t="shared" si="4"/>
        <v/>
      </c>
      <c r="AV11" s="17"/>
      <c r="AW11" s="17"/>
      <c r="AX11" s="17"/>
      <c r="AY11" s="33" t="str">
        <f t="shared" si="74"/>
        <v/>
      </c>
      <c r="AZ11" s="17" t="str">
        <f t="shared" si="5"/>
        <v/>
      </c>
      <c r="BB11" s="17"/>
      <c r="BC11" s="17"/>
      <c r="BD11" s="17"/>
      <c r="BE11" s="33" t="str">
        <f t="shared" si="75"/>
        <v/>
      </c>
      <c r="BF11" s="17" t="str">
        <f t="shared" si="6"/>
        <v/>
      </c>
      <c r="BH11" s="17"/>
      <c r="BI11" s="17"/>
      <c r="BJ11" s="17"/>
      <c r="BK11" s="33" t="str">
        <f t="shared" si="76"/>
        <v/>
      </c>
      <c r="BL11" s="17" t="str">
        <f t="shared" si="7"/>
        <v/>
      </c>
      <c r="BN11" s="17"/>
      <c r="BO11" s="17"/>
      <c r="BP11" s="17"/>
      <c r="BQ11" s="33" t="str">
        <f t="shared" si="77"/>
        <v/>
      </c>
      <c r="BR11" s="17" t="str">
        <f t="shared" si="8"/>
        <v/>
      </c>
      <c r="BT11" s="17"/>
      <c r="BU11" s="17"/>
      <c r="BV11" s="17"/>
      <c r="BW11" s="33" t="str">
        <f t="shared" si="78"/>
        <v/>
      </c>
      <c r="BX11" s="17" t="str">
        <f t="shared" si="9"/>
        <v/>
      </c>
      <c r="BZ11" s="17"/>
      <c r="CA11" s="17"/>
      <c r="CB11" s="17"/>
      <c r="CC11" s="33" t="str">
        <f t="shared" si="79"/>
        <v/>
      </c>
      <c r="CD11" s="17" t="str">
        <f t="shared" si="10"/>
        <v/>
      </c>
      <c r="CF11" s="17"/>
      <c r="CG11" s="17"/>
      <c r="CH11" s="17"/>
      <c r="CI11" s="33" t="str">
        <f t="shared" si="80"/>
        <v/>
      </c>
      <c r="CJ11" s="17" t="str">
        <f t="shared" si="11"/>
        <v/>
      </c>
      <c r="CL11" s="17"/>
      <c r="CM11" s="17"/>
      <c r="CN11" s="17"/>
      <c r="CO11" s="33" t="str">
        <f t="shared" si="81"/>
        <v/>
      </c>
      <c r="CP11" s="17" t="str">
        <f t="shared" si="12"/>
        <v/>
      </c>
      <c r="CR11" s="17"/>
      <c r="CS11" s="17"/>
      <c r="CT11" s="17"/>
      <c r="CU11" s="33" t="str">
        <f t="shared" si="82"/>
        <v/>
      </c>
      <c r="CV11" s="17" t="str">
        <f t="shared" si="13"/>
        <v/>
      </c>
      <c r="CX11" s="17"/>
      <c r="CY11" s="17"/>
      <c r="CZ11" s="17"/>
      <c r="DA11" s="33" t="str">
        <f t="shared" si="83"/>
        <v/>
      </c>
      <c r="DB11" s="17" t="str">
        <f t="shared" si="14"/>
        <v/>
      </c>
      <c r="DD11" s="17"/>
      <c r="DE11" s="17"/>
      <c r="DF11" s="17"/>
      <c r="DG11" s="33" t="str">
        <f t="shared" si="84"/>
        <v/>
      </c>
      <c r="DH11" s="17" t="str">
        <f t="shared" si="15"/>
        <v/>
      </c>
      <c r="DJ11" s="17"/>
      <c r="DK11" s="17"/>
      <c r="DL11" s="17"/>
      <c r="DM11" s="33" t="str">
        <f t="shared" si="85"/>
        <v/>
      </c>
      <c r="DN11" s="17" t="str">
        <f t="shared" si="16"/>
        <v/>
      </c>
      <c r="DP11" s="17"/>
      <c r="DQ11" s="17"/>
      <c r="DR11" s="17"/>
      <c r="DS11" s="33" t="str">
        <f t="shared" si="86"/>
        <v/>
      </c>
      <c r="DT11" s="17" t="str">
        <f t="shared" si="17"/>
        <v/>
      </c>
      <c r="DV11" s="17"/>
      <c r="DW11" s="17"/>
      <c r="DX11" s="17"/>
      <c r="DY11" s="33" t="str">
        <f t="shared" si="87"/>
        <v/>
      </c>
      <c r="DZ11" s="17" t="str">
        <f t="shared" si="18"/>
        <v/>
      </c>
      <c r="EB11" s="17"/>
      <c r="EC11" s="17"/>
      <c r="ED11" s="17"/>
      <c r="EE11" s="33" t="str">
        <f t="shared" si="88"/>
        <v/>
      </c>
      <c r="EF11" s="17" t="str">
        <f t="shared" si="19"/>
        <v/>
      </c>
      <c r="EH11" s="17"/>
      <c r="EI11" s="17"/>
      <c r="EJ11" s="17"/>
      <c r="EK11" s="33" t="str">
        <f t="shared" si="89"/>
        <v/>
      </c>
      <c r="EL11" s="17" t="str">
        <f t="shared" si="20"/>
        <v/>
      </c>
      <c r="EN11" s="17"/>
      <c r="EO11" s="17"/>
      <c r="EP11" s="17"/>
      <c r="EQ11" s="33" t="str">
        <f t="shared" si="90"/>
        <v/>
      </c>
      <c r="ER11" s="17" t="str">
        <f t="shared" si="21"/>
        <v/>
      </c>
      <c r="ET11" s="17"/>
      <c r="EU11" s="17"/>
      <c r="EV11" s="17"/>
      <c r="EW11" s="33" t="str">
        <f t="shared" si="91"/>
        <v/>
      </c>
      <c r="EX11" s="17" t="str">
        <f t="shared" si="22"/>
        <v/>
      </c>
      <c r="EZ11" s="17"/>
      <c r="FA11" s="17"/>
      <c r="FB11" s="17"/>
      <c r="FC11" s="33" t="str">
        <f t="shared" si="92"/>
        <v/>
      </c>
      <c r="FD11" s="17" t="str">
        <f t="shared" si="23"/>
        <v/>
      </c>
      <c r="FF11" s="17"/>
      <c r="FG11" s="17"/>
      <c r="FH11" s="17"/>
      <c r="FI11" s="33" t="str">
        <f t="shared" si="93"/>
        <v/>
      </c>
      <c r="FJ11" s="17" t="str">
        <f t="shared" si="24"/>
        <v/>
      </c>
      <c r="FL11" s="17"/>
      <c r="FM11" s="17"/>
      <c r="FN11" s="17"/>
      <c r="FO11" s="33" t="str">
        <f t="shared" si="94"/>
        <v/>
      </c>
      <c r="FP11" s="17" t="str">
        <f t="shared" si="25"/>
        <v/>
      </c>
      <c r="FR11" s="17"/>
      <c r="FS11" s="17"/>
      <c r="FT11" s="17"/>
      <c r="FU11" s="33" t="str">
        <f t="shared" si="95"/>
        <v/>
      </c>
      <c r="FV11" s="17" t="str">
        <f t="shared" si="26"/>
        <v/>
      </c>
      <c r="FX11" s="17"/>
      <c r="FY11" s="17"/>
      <c r="FZ11" s="17"/>
      <c r="GA11" s="33" t="str">
        <f t="shared" si="96"/>
        <v/>
      </c>
      <c r="GB11" s="17" t="str">
        <f t="shared" si="27"/>
        <v/>
      </c>
      <c r="GD11" s="17"/>
      <c r="GE11" s="17"/>
      <c r="GF11" s="17"/>
      <c r="GG11" s="33" t="str">
        <f t="shared" si="97"/>
        <v/>
      </c>
      <c r="GH11" s="17" t="str">
        <f t="shared" si="28"/>
        <v/>
      </c>
      <c r="GJ11" s="17"/>
      <c r="GK11" s="17"/>
      <c r="GL11" s="17"/>
      <c r="GM11" s="33" t="str">
        <f t="shared" si="98"/>
        <v/>
      </c>
      <c r="GN11" s="17" t="str">
        <f t="shared" si="29"/>
        <v/>
      </c>
      <c r="GP11" s="17"/>
      <c r="GQ11" s="17"/>
      <c r="GR11" s="17"/>
      <c r="GS11" s="33" t="str">
        <f t="shared" si="99"/>
        <v/>
      </c>
      <c r="GT11" s="17" t="str">
        <f t="shared" si="30"/>
        <v/>
      </c>
      <c r="GV11" s="17"/>
      <c r="GW11" s="17"/>
      <c r="GX11" s="17"/>
      <c r="GY11" s="33" t="str">
        <f t="shared" si="100"/>
        <v/>
      </c>
      <c r="GZ11" s="17" t="str">
        <f t="shared" si="31"/>
        <v/>
      </c>
      <c r="HB11" s="17"/>
      <c r="HC11" s="17"/>
      <c r="HD11" s="17"/>
      <c r="HE11" s="33" t="str">
        <f t="shared" si="101"/>
        <v/>
      </c>
      <c r="HF11" s="17" t="str">
        <f t="shared" si="32"/>
        <v/>
      </c>
      <c r="HH11" s="17"/>
      <c r="HI11" s="17"/>
      <c r="HJ11" s="17"/>
      <c r="HK11" s="33" t="str">
        <f t="shared" si="102"/>
        <v/>
      </c>
      <c r="HL11" s="17" t="str">
        <f t="shared" si="33"/>
        <v/>
      </c>
      <c r="HN11" s="17"/>
      <c r="HO11" s="17"/>
      <c r="HP11" s="17"/>
      <c r="HQ11" s="33" t="str">
        <f t="shared" si="103"/>
        <v/>
      </c>
      <c r="HR11" s="17" t="str">
        <f t="shared" si="34"/>
        <v/>
      </c>
      <c r="HT11" s="17"/>
      <c r="HU11" s="17"/>
      <c r="HV11" s="17"/>
      <c r="HW11" s="33" t="str">
        <f t="shared" si="104"/>
        <v/>
      </c>
      <c r="HX11" s="17" t="str">
        <f t="shared" si="35"/>
        <v/>
      </c>
      <c r="HZ11" s="17"/>
      <c r="IA11" s="17"/>
      <c r="IB11" s="17"/>
      <c r="IC11" s="33" t="str">
        <f t="shared" si="105"/>
        <v/>
      </c>
      <c r="ID11" s="17" t="str">
        <f t="shared" si="36"/>
        <v/>
      </c>
      <c r="IF11" s="17"/>
      <c r="IG11" s="17"/>
      <c r="IH11" s="17"/>
      <c r="II11" s="33" t="str">
        <f t="shared" si="106"/>
        <v/>
      </c>
      <c r="IJ11" s="17" t="str">
        <f t="shared" si="37"/>
        <v/>
      </c>
      <c r="IL11" s="17"/>
      <c r="IM11" s="17"/>
      <c r="IN11" s="17"/>
      <c r="IO11" s="33" t="str">
        <f t="shared" si="107"/>
        <v/>
      </c>
      <c r="IP11" s="17" t="str">
        <f t="shared" si="38"/>
        <v/>
      </c>
      <c r="IR11" s="17"/>
      <c r="IS11" s="17"/>
      <c r="IT11" s="17"/>
      <c r="IU11" s="33" t="str">
        <f t="shared" si="108"/>
        <v/>
      </c>
      <c r="IV11" s="17" t="str">
        <f t="shared" si="39"/>
        <v/>
      </c>
      <c r="IX11" s="17"/>
      <c r="IY11" s="17"/>
      <c r="IZ11" s="17"/>
      <c r="JA11" s="33" t="str">
        <f t="shared" si="109"/>
        <v/>
      </c>
      <c r="JB11" s="17" t="str">
        <f t="shared" si="40"/>
        <v/>
      </c>
      <c r="JD11" s="17"/>
      <c r="JE11" s="17"/>
      <c r="JF11" s="17"/>
      <c r="JG11" s="33" t="str">
        <f t="shared" si="110"/>
        <v/>
      </c>
      <c r="JH11" s="17" t="str">
        <f t="shared" si="41"/>
        <v/>
      </c>
      <c r="JJ11" s="17"/>
      <c r="JK11" s="17"/>
      <c r="JL11" s="17"/>
      <c r="JM11" s="33" t="str">
        <f t="shared" si="111"/>
        <v/>
      </c>
      <c r="JN11" s="17" t="str">
        <f t="shared" si="42"/>
        <v/>
      </c>
      <c r="JP11" s="17"/>
      <c r="JQ11" s="17"/>
      <c r="JR11" s="17"/>
      <c r="JS11" s="33" t="str">
        <f t="shared" si="112"/>
        <v/>
      </c>
      <c r="JT11" s="17" t="str">
        <f t="shared" si="43"/>
        <v/>
      </c>
      <c r="JV11" s="17"/>
      <c r="JW11" s="17"/>
      <c r="JX11" s="17"/>
      <c r="JY11" s="33" t="str">
        <f t="shared" si="113"/>
        <v/>
      </c>
      <c r="JZ11" s="17" t="str">
        <f t="shared" si="44"/>
        <v/>
      </c>
      <c r="KB11" s="17"/>
      <c r="KC11" s="17"/>
      <c r="KD11" s="17"/>
      <c r="KE11" s="33" t="str">
        <f t="shared" si="114"/>
        <v/>
      </c>
      <c r="KF11" s="17" t="str">
        <f t="shared" si="45"/>
        <v/>
      </c>
      <c r="KH11" s="17"/>
      <c r="KI11" s="17"/>
      <c r="KJ11" s="17"/>
      <c r="KK11" s="33" t="str">
        <f t="shared" si="115"/>
        <v/>
      </c>
      <c r="KL11" s="17" t="str">
        <f t="shared" si="46"/>
        <v/>
      </c>
      <c r="KN11" s="17"/>
      <c r="KO11" s="17"/>
      <c r="KP11" s="17"/>
      <c r="KQ11" s="33" t="str">
        <f t="shared" si="116"/>
        <v/>
      </c>
      <c r="KR11" s="17" t="str">
        <f t="shared" si="47"/>
        <v/>
      </c>
      <c r="KT11" s="17"/>
      <c r="KU11" s="17"/>
      <c r="KV11" s="17"/>
      <c r="KW11" s="33" t="str">
        <f t="shared" si="117"/>
        <v/>
      </c>
      <c r="KX11" s="17" t="str">
        <f t="shared" si="48"/>
        <v/>
      </c>
      <c r="KZ11" s="17"/>
      <c r="LA11" s="17"/>
      <c r="LB11" s="17"/>
      <c r="LC11" s="33" t="str">
        <f t="shared" si="118"/>
        <v/>
      </c>
      <c r="LD11" s="17" t="str">
        <f t="shared" si="49"/>
        <v/>
      </c>
      <c r="LF11" s="17"/>
      <c r="LG11" s="17"/>
      <c r="LH11" s="17"/>
      <c r="LI11" s="33" t="str">
        <f t="shared" si="119"/>
        <v/>
      </c>
      <c r="LJ11" s="17" t="str">
        <f t="shared" si="50"/>
        <v/>
      </c>
      <c r="LL11" s="17"/>
      <c r="LM11" s="17"/>
      <c r="LN11" s="17"/>
      <c r="LO11" s="33" t="str">
        <f t="shared" si="120"/>
        <v/>
      </c>
      <c r="LP11" s="17" t="str">
        <f t="shared" si="51"/>
        <v/>
      </c>
      <c r="LR11" s="17"/>
      <c r="LS11" s="17"/>
      <c r="LT11" s="17"/>
      <c r="LU11" s="33" t="str">
        <f t="shared" si="121"/>
        <v/>
      </c>
      <c r="LV11" s="17" t="str">
        <f t="shared" si="52"/>
        <v/>
      </c>
      <c r="LX11" s="17"/>
      <c r="LY11" s="17"/>
      <c r="LZ11" s="17"/>
      <c r="MA11" s="33" t="str">
        <f t="shared" si="122"/>
        <v/>
      </c>
      <c r="MB11" s="17" t="str">
        <f t="shared" si="53"/>
        <v/>
      </c>
      <c r="MD11" s="17"/>
      <c r="ME11" s="17"/>
      <c r="MF11" s="17"/>
      <c r="MG11" s="33" t="str">
        <f t="shared" si="123"/>
        <v/>
      </c>
      <c r="MH11" s="17" t="str">
        <f t="shared" si="54"/>
        <v/>
      </c>
      <c r="MJ11" s="17"/>
      <c r="MK11" s="17"/>
      <c r="ML11" s="17"/>
      <c r="MM11" s="33" t="str">
        <f t="shared" si="124"/>
        <v/>
      </c>
      <c r="MN11" s="17" t="str">
        <f t="shared" si="55"/>
        <v/>
      </c>
      <c r="MP11" s="17"/>
      <c r="MQ11" s="17"/>
      <c r="MR11" s="17"/>
      <c r="MS11" s="33" t="str">
        <f t="shared" si="125"/>
        <v/>
      </c>
      <c r="MT11" s="17" t="str">
        <f t="shared" si="56"/>
        <v/>
      </c>
      <c r="MV11" s="17"/>
      <c r="MW11" s="17"/>
      <c r="MX11" s="17"/>
      <c r="MY11" s="33" t="str">
        <f t="shared" si="126"/>
        <v/>
      </c>
      <c r="MZ11" s="17" t="str">
        <f t="shared" si="57"/>
        <v/>
      </c>
      <c r="NB11" s="17"/>
      <c r="NC11" s="17"/>
      <c r="ND11" s="17"/>
      <c r="NE11" s="33" t="str">
        <f t="shared" si="127"/>
        <v/>
      </c>
      <c r="NF11" s="17" t="str">
        <f t="shared" si="58"/>
        <v/>
      </c>
      <c r="NH11" s="17"/>
      <c r="NI11" s="17"/>
      <c r="NJ11" s="17"/>
      <c r="NK11" s="33" t="str">
        <f t="shared" si="128"/>
        <v/>
      </c>
      <c r="NL11" s="17" t="str">
        <f t="shared" si="59"/>
        <v/>
      </c>
      <c r="NN11" s="17"/>
      <c r="NO11" s="17"/>
      <c r="NP11" s="17"/>
      <c r="NQ11" s="33" t="str">
        <f t="shared" si="129"/>
        <v/>
      </c>
      <c r="NR11" s="17" t="str">
        <f t="shared" si="60"/>
        <v/>
      </c>
      <c r="NT11" s="17"/>
      <c r="NU11" s="17"/>
      <c r="NV11" s="17"/>
      <c r="NW11" s="33" t="str">
        <f t="shared" si="130"/>
        <v/>
      </c>
      <c r="NX11" s="17" t="str">
        <f t="shared" si="61"/>
        <v/>
      </c>
      <c r="NZ11" s="17"/>
      <c r="OA11" s="17"/>
      <c r="OB11" s="17"/>
      <c r="OC11" s="33" t="str">
        <f t="shared" si="131"/>
        <v/>
      </c>
      <c r="OD11" s="17" t="str">
        <f t="shared" si="62"/>
        <v/>
      </c>
      <c r="OF11" s="17"/>
      <c r="OG11" s="17"/>
      <c r="OH11" s="17"/>
      <c r="OI11" s="33" t="str">
        <f t="shared" si="132"/>
        <v/>
      </c>
      <c r="OJ11" s="17" t="str">
        <f t="shared" si="63"/>
        <v/>
      </c>
      <c r="OL11" s="17"/>
      <c r="OM11" s="17"/>
      <c r="ON11" s="17"/>
      <c r="OO11" s="33" t="str">
        <f t="shared" si="133"/>
        <v/>
      </c>
      <c r="OP11" s="17" t="str">
        <f t="shared" si="64"/>
        <v/>
      </c>
      <c r="OR11" s="17"/>
      <c r="OS11" s="17"/>
      <c r="OT11" s="17"/>
      <c r="OU11" s="33" t="str">
        <f t="shared" si="134"/>
        <v/>
      </c>
      <c r="OV11" s="17" t="str">
        <f t="shared" si="65"/>
        <v/>
      </c>
      <c r="OX11" s="17"/>
      <c r="OY11" s="17"/>
      <c r="OZ11" s="17"/>
      <c r="PA11" s="33" t="str">
        <f t="shared" si="135"/>
        <v/>
      </c>
      <c r="PB11" s="17" t="str">
        <f t="shared" si="66"/>
        <v/>
      </c>
      <c r="PD11" s="17"/>
      <c r="PE11" s="17"/>
      <c r="PF11" s="17"/>
      <c r="PG11" s="33" t="str">
        <f t="shared" si="136"/>
        <v/>
      </c>
      <c r="PH11" s="17" t="str">
        <f t="shared" si="67"/>
        <v/>
      </c>
      <c r="PJ11" s="17"/>
      <c r="PK11" s="17"/>
      <c r="PL11" s="17"/>
      <c r="PM11" s="33" t="str">
        <f t="shared" si="137"/>
        <v/>
      </c>
      <c r="PN11" s="17" t="str">
        <f t="shared" si="68"/>
        <v/>
      </c>
      <c r="PP11" s="17"/>
      <c r="PQ11" s="17"/>
      <c r="PR11" s="17"/>
      <c r="PS11" s="33" t="str">
        <f t="shared" si="138"/>
        <v/>
      </c>
      <c r="PT11" s="17" t="str">
        <f t="shared" si="69"/>
        <v/>
      </c>
      <c r="PV11" s="17"/>
      <c r="PW11" s="17"/>
      <c r="PX11" s="17"/>
      <c r="PY11" s="33" t="str">
        <f t="shared" si="139"/>
        <v/>
      </c>
      <c r="PZ11" s="17" t="str">
        <f t="shared" si="70"/>
        <v/>
      </c>
    </row>
    <row r="12" spans="1:442" ht="301" customHeight="1" x14ac:dyDescent="0.15">
      <c r="A12" s="120" t="s">
        <v>52</v>
      </c>
      <c r="B12" s="22"/>
      <c r="C12" s="56" t="s">
        <v>262</v>
      </c>
      <c r="D12" s="39"/>
      <c r="E12" s="39"/>
      <c r="F12" s="34"/>
      <c r="G12" s="39" t="s">
        <v>155</v>
      </c>
      <c r="H12" s="23"/>
      <c r="I12" s="25"/>
      <c r="J12" s="25"/>
      <c r="K12" s="25"/>
      <c r="L12" s="34"/>
      <c r="M12" s="25"/>
      <c r="N12" s="56" t="s">
        <v>206</v>
      </c>
      <c r="O12" s="137"/>
      <c r="P12" s="34"/>
      <c r="Q12" s="35"/>
      <c r="R12" s="35"/>
      <c r="S12" s="35"/>
      <c r="T12" s="35"/>
      <c r="U12" s="39" t="s">
        <v>230</v>
      </c>
      <c r="V12" s="38"/>
      <c r="X12" s="17"/>
      <c r="Y12" s="17"/>
      <c r="Z12" s="17"/>
      <c r="AA12" s="33" t="str">
        <f t="shared" si="0"/>
        <v/>
      </c>
      <c r="AB12" s="17" t="str">
        <f t="shared" si="1"/>
        <v/>
      </c>
      <c r="AD12" s="17"/>
      <c r="AE12" s="17"/>
      <c r="AF12" s="17"/>
      <c r="AG12" s="33" t="str">
        <f t="shared" si="71"/>
        <v/>
      </c>
      <c r="AH12" s="17" t="str">
        <f t="shared" si="2"/>
        <v/>
      </c>
      <c r="AJ12" s="17"/>
      <c r="AK12" s="17"/>
      <c r="AL12" s="17"/>
      <c r="AM12" s="33" t="str">
        <f t="shared" si="72"/>
        <v/>
      </c>
      <c r="AN12" s="17" t="str">
        <f t="shared" si="3"/>
        <v/>
      </c>
      <c r="AP12" s="17"/>
      <c r="AQ12" s="17"/>
      <c r="AR12" s="17"/>
      <c r="AS12" s="33" t="str">
        <f t="shared" si="73"/>
        <v/>
      </c>
      <c r="AT12" s="17" t="str">
        <f t="shared" si="4"/>
        <v/>
      </c>
      <c r="AV12" s="17"/>
      <c r="AW12" s="17"/>
      <c r="AX12" s="17"/>
      <c r="AY12" s="33" t="str">
        <f t="shared" si="74"/>
        <v/>
      </c>
      <c r="AZ12" s="17" t="str">
        <f t="shared" si="5"/>
        <v/>
      </c>
      <c r="BB12" s="17"/>
      <c r="BC12" s="17"/>
      <c r="BD12" s="17"/>
      <c r="BE12" s="33" t="str">
        <f t="shared" si="75"/>
        <v/>
      </c>
      <c r="BF12" s="17" t="str">
        <f t="shared" si="6"/>
        <v/>
      </c>
      <c r="BH12" s="17"/>
      <c r="BI12" s="17"/>
      <c r="BJ12" s="17"/>
      <c r="BK12" s="33" t="str">
        <f t="shared" si="76"/>
        <v/>
      </c>
      <c r="BL12" s="17" t="str">
        <f t="shared" si="7"/>
        <v/>
      </c>
      <c r="BN12" s="17"/>
      <c r="BO12" s="17"/>
      <c r="BP12" s="17"/>
      <c r="BQ12" s="33" t="str">
        <f t="shared" si="77"/>
        <v/>
      </c>
      <c r="BR12" s="17" t="str">
        <f t="shared" si="8"/>
        <v/>
      </c>
      <c r="BT12" s="17"/>
      <c r="BU12" s="17"/>
      <c r="BV12" s="17"/>
      <c r="BW12" s="33" t="str">
        <f t="shared" si="78"/>
        <v/>
      </c>
      <c r="BX12" s="17" t="str">
        <f t="shared" si="9"/>
        <v/>
      </c>
      <c r="BZ12" s="17"/>
      <c r="CA12" s="17"/>
      <c r="CB12" s="17"/>
      <c r="CC12" s="33" t="str">
        <f t="shared" si="79"/>
        <v/>
      </c>
      <c r="CD12" s="17" t="str">
        <f t="shared" si="10"/>
        <v/>
      </c>
      <c r="CF12" s="17"/>
      <c r="CG12" s="17"/>
      <c r="CH12" s="17"/>
      <c r="CI12" s="33" t="str">
        <f t="shared" si="80"/>
        <v/>
      </c>
      <c r="CJ12" s="17" t="str">
        <f t="shared" si="11"/>
        <v/>
      </c>
      <c r="CL12" s="17"/>
      <c r="CM12" s="17"/>
      <c r="CN12" s="17"/>
      <c r="CO12" s="33" t="str">
        <f t="shared" si="81"/>
        <v/>
      </c>
      <c r="CP12" s="17" t="str">
        <f t="shared" si="12"/>
        <v/>
      </c>
      <c r="CR12" s="17"/>
      <c r="CS12" s="17"/>
      <c r="CT12" s="17"/>
      <c r="CU12" s="33" t="str">
        <f t="shared" si="82"/>
        <v/>
      </c>
      <c r="CV12" s="17" t="str">
        <f t="shared" si="13"/>
        <v/>
      </c>
      <c r="CX12" s="17"/>
      <c r="CY12" s="17"/>
      <c r="CZ12" s="17"/>
      <c r="DA12" s="33" t="str">
        <f t="shared" si="83"/>
        <v/>
      </c>
      <c r="DB12" s="17" t="str">
        <f t="shared" si="14"/>
        <v/>
      </c>
      <c r="DD12" s="17"/>
      <c r="DE12" s="17"/>
      <c r="DF12" s="17"/>
      <c r="DG12" s="33" t="str">
        <f t="shared" si="84"/>
        <v/>
      </c>
      <c r="DH12" s="17" t="str">
        <f t="shared" si="15"/>
        <v/>
      </c>
      <c r="DJ12" s="17"/>
      <c r="DK12" s="17"/>
      <c r="DL12" s="17"/>
      <c r="DM12" s="33" t="str">
        <f t="shared" si="85"/>
        <v/>
      </c>
      <c r="DN12" s="17" t="str">
        <f t="shared" si="16"/>
        <v/>
      </c>
      <c r="DP12" s="17"/>
      <c r="DQ12" s="17"/>
      <c r="DR12" s="17"/>
      <c r="DS12" s="33" t="str">
        <f t="shared" si="86"/>
        <v/>
      </c>
      <c r="DT12" s="17" t="str">
        <f t="shared" si="17"/>
        <v/>
      </c>
      <c r="DV12" s="17"/>
      <c r="DW12" s="17"/>
      <c r="DX12" s="17"/>
      <c r="DY12" s="33" t="str">
        <f t="shared" si="87"/>
        <v/>
      </c>
      <c r="DZ12" s="17" t="str">
        <f t="shared" si="18"/>
        <v/>
      </c>
      <c r="EB12" s="17"/>
      <c r="EC12" s="17"/>
      <c r="ED12" s="17"/>
      <c r="EE12" s="33" t="str">
        <f t="shared" si="88"/>
        <v/>
      </c>
      <c r="EF12" s="17" t="str">
        <f t="shared" si="19"/>
        <v/>
      </c>
      <c r="EH12" s="17"/>
      <c r="EI12" s="17"/>
      <c r="EJ12" s="17"/>
      <c r="EK12" s="33" t="str">
        <f t="shared" si="89"/>
        <v/>
      </c>
      <c r="EL12" s="17" t="str">
        <f t="shared" si="20"/>
        <v/>
      </c>
      <c r="EN12" s="17"/>
      <c r="EO12" s="17"/>
      <c r="EP12" s="17"/>
      <c r="EQ12" s="33" t="str">
        <f t="shared" si="90"/>
        <v/>
      </c>
      <c r="ER12" s="17" t="str">
        <f t="shared" si="21"/>
        <v/>
      </c>
      <c r="ET12" s="17"/>
      <c r="EU12" s="17"/>
      <c r="EV12" s="17"/>
      <c r="EW12" s="33" t="str">
        <f t="shared" si="91"/>
        <v/>
      </c>
      <c r="EX12" s="17" t="str">
        <f t="shared" si="22"/>
        <v/>
      </c>
      <c r="EZ12" s="17"/>
      <c r="FA12" s="17"/>
      <c r="FB12" s="17"/>
      <c r="FC12" s="33" t="str">
        <f t="shared" si="92"/>
        <v/>
      </c>
      <c r="FD12" s="17" t="str">
        <f t="shared" si="23"/>
        <v/>
      </c>
      <c r="FF12" s="17"/>
      <c r="FG12" s="17"/>
      <c r="FH12" s="17"/>
      <c r="FI12" s="33" t="str">
        <f t="shared" si="93"/>
        <v/>
      </c>
      <c r="FJ12" s="17" t="str">
        <f t="shared" si="24"/>
        <v/>
      </c>
      <c r="FL12" s="17"/>
      <c r="FM12" s="17"/>
      <c r="FN12" s="17"/>
      <c r="FO12" s="33" t="str">
        <f t="shared" si="94"/>
        <v/>
      </c>
      <c r="FP12" s="17" t="str">
        <f t="shared" si="25"/>
        <v/>
      </c>
      <c r="FR12" s="17"/>
      <c r="FS12" s="17"/>
      <c r="FT12" s="17"/>
      <c r="FU12" s="33" t="str">
        <f t="shared" si="95"/>
        <v/>
      </c>
      <c r="FV12" s="17" t="str">
        <f t="shared" si="26"/>
        <v/>
      </c>
      <c r="FX12" s="17"/>
      <c r="FY12" s="17"/>
      <c r="FZ12" s="17"/>
      <c r="GA12" s="33" t="str">
        <f t="shared" si="96"/>
        <v/>
      </c>
      <c r="GB12" s="17" t="str">
        <f t="shared" si="27"/>
        <v/>
      </c>
      <c r="GD12" s="17"/>
      <c r="GE12" s="17"/>
      <c r="GF12" s="17"/>
      <c r="GG12" s="33" t="str">
        <f t="shared" si="97"/>
        <v/>
      </c>
      <c r="GH12" s="17" t="str">
        <f t="shared" si="28"/>
        <v/>
      </c>
      <c r="GJ12" s="17"/>
      <c r="GK12" s="17"/>
      <c r="GL12" s="17"/>
      <c r="GM12" s="33" t="str">
        <f t="shared" si="98"/>
        <v/>
      </c>
      <c r="GN12" s="17" t="str">
        <f t="shared" si="29"/>
        <v/>
      </c>
      <c r="GP12" s="17"/>
      <c r="GQ12" s="17"/>
      <c r="GR12" s="17"/>
      <c r="GS12" s="33" t="str">
        <f t="shared" si="99"/>
        <v/>
      </c>
      <c r="GT12" s="17" t="str">
        <f t="shared" si="30"/>
        <v/>
      </c>
      <c r="GV12" s="17"/>
      <c r="GW12" s="17"/>
      <c r="GX12" s="17"/>
      <c r="GY12" s="33" t="str">
        <f t="shared" si="100"/>
        <v/>
      </c>
      <c r="GZ12" s="17" t="str">
        <f t="shared" si="31"/>
        <v/>
      </c>
      <c r="HB12" s="17"/>
      <c r="HC12" s="17"/>
      <c r="HD12" s="17"/>
      <c r="HE12" s="33" t="str">
        <f t="shared" si="101"/>
        <v/>
      </c>
      <c r="HF12" s="17" t="str">
        <f t="shared" si="32"/>
        <v/>
      </c>
      <c r="HH12" s="17"/>
      <c r="HI12" s="17"/>
      <c r="HJ12" s="17"/>
      <c r="HK12" s="33" t="str">
        <f t="shared" si="102"/>
        <v/>
      </c>
      <c r="HL12" s="17" t="str">
        <f t="shared" si="33"/>
        <v/>
      </c>
      <c r="HN12" s="17"/>
      <c r="HO12" s="17"/>
      <c r="HP12" s="17"/>
      <c r="HQ12" s="33" t="str">
        <f t="shared" si="103"/>
        <v/>
      </c>
      <c r="HR12" s="17" t="str">
        <f t="shared" si="34"/>
        <v/>
      </c>
      <c r="HT12" s="17"/>
      <c r="HU12" s="17"/>
      <c r="HV12" s="17"/>
      <c r="HW12" s="33" t="str">
        <f t="shared" si="104"/>
        <v/>
      </c>
      <c r="HX12" s="17" t="str">
        <f t="shared" si="35"/>
        <v/>
      </c>
      <c r="HZ12" s="17"/>
      <c r="IA12" s="17"/>
      <c r="IB12" s="17"/>
      <c r="IC12" s="33" t="str">
        <f t="shared" si="105"/>
        <v/>
      </c>
      <c r="ID12" s="17" t="str">
        <f t="shared" si="36"/>
        <v/>
      </c>
      <c r="IF12" s="17"/>
      <c r="IG12" s="17"/>
      <c r="IH12" s="17"/>
      <c r="II12" s="33" t="str">
        <f t="shared" si="106"/>
        <v/>
      </c>
      <c r="IJ12" s="17" t="str">
        <f t="shared" si="37"/>
        <v/>
      </c>
      <c r="IL12" s="17"/>
      <c r="IM12" s="17"/>
      <c r="IN12" s="17"/>
      <c r="IO12" s="33" t="str">
        <f t="shared" si="107"/>
        <v/>
      </c>
      <c r="IP12" s="17" t="str">
        <f t="shared" si="38"/>
        <v/>
      </c>
      <c r="IR12" s="17"/>
      <c r="IS12" s="17"/>
      <c r="IT12" s="17"/>
      <c r="IU12" s="33" t="str">
        <f t="shared" si="108"/>
        <v/>
      </c>
      <c r="IV12" s="17" t="str">
        <f t="shared" si="39"/>
        <v/>
      </c>
      <c r="IX12" s="17"/>
      <c r="IY12" s="17"/>
      <c r="IZ12" s="17"/>
      <c r="JA12" s="33" t="str">
        <f t="shared" si="109"/>
        <v/>
      </c>
      <c r="JB12" s="17" t="str">
        <f t="shared" si="40"/>
        <v/>
      </c>
      <c r="JD12" s="17"/>
      <c r="JE12" s="17"/>
      <c r="JF12" s="17"/>
      <c r="JG12" s="33" t="str">
        <f t="shared" si="110"/>
        <v/>
      </c>
      <c r="JH12" s="17" t="str">
        <f t="shared" si="41"/>
        <v/>
      </c>
      <c r="JJ12" s="17"/>
      <c r="JK12" s="17"/>
      <c r="JL12" s="17"/>
      <c r="JM12" s="33" t="str">
        <f t="shared" si="111"/>
        <v/>
      </c>
      <c r="JN12" s="17" t="str">
        <f t="shared" si="42"/>
        <v/>
      </c>
      <c r="JP12" s="17"/>
      <c r="JQ12" s="17"/>
      <c r="JR12" s="17"/>
      <c r="JS12" s="33" t="str">
        <f t="shared" si="112"/>
        <v/>
      </c>
      <c r="JT12" s="17" t="str">
        <f t="shared" si="43"/>
        <v/>
      </c>
      <c r="JV12" s="17"/>
      <c r="JW12" s="17"/>
      <c r="JX12" s="17"/>
      <c r="JY12" s="33" t="str">
        <f t="shared" si="113"/>
        <v/>
      </c>
      <c r="JZ12" s="17" t="str">
        <f t="shared" si="44"/>
        <v/>
      </c>
      <c r="KB12" s="17"/>
      <c r="KC12" s="17"/>
      <c r="KD12" s="17"/>
      <c r="KE12" s="33" t="str">
        <f t="shared" si="114"/>
        <v/>
      </c>
      <c r="KF12" s="17" t="str">
        <f t="shared" si="45"/>
        <v/>
      </c>
      <c r="KH12" s="17"/>
      <c r="KI12" s="17"/>
      <c r="KJ12" s="17"/>
      <c r="KK12" s="33" t="str">
        <f t="shared" si="115"/>
        <v/>
      </c>
      <c r="KL12" s="17" t="str">
        <f t="shared" si="46"/>
        <v/>
      </c>
      <c r="KN12" s="17"/>
      <c r="KO12" s="17"/>
      <c r="KP12" s="17"/>
      <c r="KQ12" s="33" t="str">
        <f t="shared" si="116"/>
        <v/>
      </c>
      <c r="KR12" s="17" t="str">
        <f t="shared" si="47"/>
        <v/>
      </c>
      <c r="KT12" s="17"/>
      <c r="KU12" s="17"/>
      <c r="KV12" s="17"/>
      <c r="KW12" s="33" t="str">
        <f t="shared" si="117"/>
        <v/>
      </c>
      <c r="KX12" s="17" t="str">
        <f t="shared" si="48"/>
        <v/>
      </c>
      <c r="KZ12" s="17"/>
      <c r="LA12" s="17"/>
      <c r="LB12" s="17"/>
      <c r="LC12" s="33" t="str">
        <f t="shared" si="118"/>
        <v/>
      </c>
      <c r="LD12" s="17" t="str">
        <f t="shared" si="49"/>
        <v/>
      </c>
      <c r="LF12" s="17"/>
      <c r="LG12" s="17"/>
      <c r="LH12" s="17"/>
      <c r="LI12" s="33" t="str">
        <f t="shared" si="119"/>
        <v/>
      </c>
      <c r="LJ12" s="17" t="str">
        <f t="shared" si="50"/>
        <v/>
      </c>
      <c r="LL12" s="17"/>
      <c r="LM12" s="17"/>
      <c r="LN12" s="17"/>
      <c r="LO12" s="33" t="str">
        <f t="shared" si="120"/>
        <v/>
      </c>
      <c r="LP12" s="17" t="str">
        <f t="shared" si="51"/>
        <v/>
      </c>
      <c r="LR12" s="17"/>
      <c r="LS12" s="17"/>
      <c r="LT12" s="17"/>
      <c r="LU12" s="33" t="str">
        <f t="shared" si="121"/>
        <v/>
      </c>
      <c r="LV12" s="17" t="str">
        <f t="shared" si="52"/>
        <v/>
      </c>
      <c r="LX12" s="17"/>
      <c r="LY12" s="17"/>
      <c r="LZ12" s="17"/>
      <c r="MA12" s="33" t="str">
        <f t="shared" si="122"/>
        <v/>
      </c>
      <c r="MB12" s="17" t="str">
        <f t="shared" si="53"/>
        <v/>
      </c>
      <c r="MD12" s="17"/>
      <c r="ME12" s="17"/>
      <c r="MF12" s="17"/>
      <c r="MG12" s="33" t="str">
        <f t="shared" si="123"/>
        <v/>
      </c>
      <c r="MH12" s="17" t="str">
        <f t="shared" si="54"/>
        <v/>
      </c>
      <c r="MJ12" s="17"/>
      <c r="MK12" s="17"/>
      <c r="ML12" s="17"/>
      <c r="MM12" s="33" t="str">
        <f t="shared" si="124"/>
        <v/>
      </c>
      <c r="MN12" s="17" t="str">
        <f t="shared" si="55"/>
        <v/>
      </c>
      <c r="MP12" s="17"/>
      <c r="MQ12" s="17"/>
      <c r="MR12" s="17"/>
      <c r="MS12" s="33" t="str">
        <f t="shared" si="125"/>
        <v/>
      </c>
      <c r="MT12" s="17" t="str">
        <f t="shared" si="56"/>
        <v/>
      </c>
      <c r="MV12" s="17"/>
      <c r="MW12" s="17"/>
      <c r="MX12" s="17"/>
      <c r="MY12" s="33" t="str">
        <f t="shared" si="126"/>
        <v/>
      </c>
      <c r="MZ12" s="17" t="str">
        <f t="shared" si="57"/>
        <v/>
      </c>
      <c r="NB12" s="17"/>
      <c r="NC12" s="17"/>
      <c r="ND12" s="17"/>
      <c r="NE12" s="33" t="str">
        <f t="shared" si="127"/>
        <v/>
      </c>
      <c r="NF12" s="17" t="str">
        <f t="shared" si="58"/>
        <v/>
      </c>
      <c r="NH12" s="17"/>
      <c r="NI12" s="17"/>
      <c r="NJ12" s="17"/>
      <c r="NK12" s="33" t="str">
        <f t="shared" si="128"/>
        <v/>
      </c>
      <c r="NL12" s="17" t="str">
        <f t="shared" si="59"/>
        <v/>
      </c>
      <c r="NN12" s="17"/>
      <c r="NO12" s="17"/>
      <c r="NP12" s="17"/>
      <c r="NQ12" s="33" t="str">
        <f t="shared" si="129"/>
        <v/>
      </c>
      <c r="NR12" s="17" t="str">
        <f t="shared" si="60"/>
        <v/>
      </c>
      <c r="NT12" s="17"/>
      <c r="NU12" s="17"/>
      <c r="NV12" s="17"/>
      <c r="NW12" s="33" t="str">
        <f t="shared" si="130"/>
        <v/>
      </c>
      <c r="NX12" s="17" t="str">
        <f t="shared" si="61"/>
        <v/>
      </c>
      <c r="NZ12" s="17"/>
      <c r="OA12" s="17"/>
      <c r="OB12" s="17"/>
      <c r="OC12" s="33" t="str">
        <f t="shared" si="131"/>
        <v/>
      </c>
      <c r="OD12" s="17" t="str">
        <f t="shared" si="62"/>
        <v/>
      </c>
      <c r="OF12" s="17"/>
      <c r="OG12" s="17"/>
      <c r="OH12" s="17"/>
      <c r="OI12" s="33" t="str">
        <f t="shared" si="132"/>
        <v/>
      </c>
      <c r="OJ12" s="17" t="str">
        <f t="shared" si="63"/>
        <v/>
      </c>
      <c r="OL12" s="17"/>
      <c r="OM12" s="17"/>
      <c r="ON12" s="17"/>
      <c r="OO12" s="33" t="str">
        <f t="shared" si="133"/>
        <v/>
      </c>
      <c r="OP12" s="17" t="str">
        <f t="shared" si="64"/>
        <v/>
      </c>
      <c r="OR12" s="17"/>
      <c r="OS12" s="17"/>
      <c r="OT12" s="17"/>
      <c r="OU12" s="33" t="str">
        <f t="shared" si="134"/>
        <v/>
      </c>
      <c r="OV12" s="17" t="str">
        <f t="shared" si="65"/>
        <v/>
      </c>
      <c r="OX12" s="17"/>
      <c r="OY12" s="17"/>
      <c r="OZ12" s="17"/>
      <c r="PA12" s="33" t="str">
        <f t="shared" si="135"/>
        <v/>
      </c>
      <c r="PB12" s="17" t="str">
        <f t="shared" si="66"/>
        <v/>
      </c>
      <c r="PD12" s="17"/>
      <c r="PE12" s="17"/>
      <c r="PF12" s="17"/>
      <c r="PG12" s="33" t="str">
        <f t="shared" si="136"/>
        <v/>
      </c>
      <c r="PH12" s="17" t="str">
        <f t="shared" si="67"/>
        <v/>
      </c>
      <c r="PJ12" s="17"/>
      <c r="PK12" s="17"/>
      <c r="PL12" s="17"/>
      <c r="PM12" s="33" t="str">
        <f t="shared" si="137"/>
        <v/>
      </c>
      <c r="PN12" s="17" t="str">
        <f t="shared" si="68"/>
        <v/>
      </c>
      <c r="PP12" s="17"/>
      <c r="PQ12" s="17"/>
      <c r="PR12" s="17"/>
      <c r="PS12" s="33" t="str">
        <f t="shared" si="138"/>
        <v/>
      </c>
      <c r="PT12" s="17" t="str">
        <f t="shared" si="69"/>
        <v/>
      </c>
      <c r="PV12" s="17"/>
      <c r="PW12" s="17"/>
      <c r="PX12" s="17"/>
      <c r="PY12" s="33" t="str">
        <f t="shared" si="139"/>
        <v/>
      </c>
      <c r="PZ12" s="17" t="str">
        <f t="shared" si="70"/>
        <v/>
      </c>
    </row>
    <row r="13" spans="1:442" ht="238" x14ac:dyDescent="0.15">
      <c r="A13" s="119" t="s">
        <v>59</v>
      </c>
      <c r="B13" s="36" t="s">
        <v>60</v>
      </c>
      <c r="C13" s="41" t="s">
        <v>61</v>
      </c>
      <c r="D13" s="37"/>
      <c r="E13" s="33" t="s">
        <v>295</v>
      </c>
      <c r="F13" s="34"/>
      <c r="G13" s="33" t="s">
        <v>150</v>
      </c>
      <c r="H13" s="23"/>
      <c r="I13" s="23" t="s">
        <v>62</v>
      </c>
      <c r="J13" s="23" t="s">
        <v>63</v>
      </c>
      <c r="K13" s="23"/>
      <c r="L13" s="34"/>
      <c r="M13" s="23"/>
      <c r="N13" s="23"/>
      <c r="O13" s="23"/>
      <c r="P13" s="34"/>
      <c r="Q13" s="33" t="s">
        <v>64</v>
      </c>
      <c r="R13" s="34"/>
      <c r="S13" s="34"/>
      <c r="T13" s="34"/>
      <c r="U13" s="116" t="s">
        <v>309</v>
      </c>
      <c r="V13" s="38"/>
      <c r="X13" s="17"/>
      <c r="Y13" s="17"/>
      <c r="Z13" s="17"/>
      <c r="AA13" s="33" t="str">
        <f t="shared" si="0"/>
        <v/>
      </c>
      <c r="AB13" s="17" t="str">
        <f t="shared" si="1"/>
        <v/>
      </c>
      <c r="AD13" s="17"/>
      <c r="AE13" s="17"/>
      <c r="AF13" s="17"/>
      <c r="AG13" s="33" t="str">
        <f t="shared" si="71"/>
        <v/>
      </c>
      <c r="AH13" s="17" t="str">
        <f t="shared" si="2"/>
        <v/>
      </c>
      <c r="AJ13" s="17"/>
      <c r="AK13" s="17"/>
      <c r="AL13" s="17"/>
      <c r="AM13" s="33" t="str">
        <f t="shared" si="72"/>
        <v/>
      </c>
      <c r="AN13" s="17" t="str">
        <f t="shared" si="3"/>
        <v/>
      </c>
      <c r="AP13" s="17"/>
      <c r="AQ13" s="17"/>
      <c r="AR13" s="17"/>
      <c r="AS13" s="33" t="str">
        <f t="shared" si="73"/>
        <v/>
      </c>
      <c r="AT13" s="17" t="str">
        <f t="shared" si="4"/>
        <v/>
      </c>
      <c r="AV13" s="17"/>
      <c r="AW13" s="17"/>
      <c r="AX13" s="17"/>
      <c r="AY13" s="33" t="str">
        <f t="shared" si="74"/>
        <v/>
      </c>
      <c r="AZ13" s="17" t="str">
        <f t="shared" si="5"/>
        <v/>
      </c>
      <c r="BB13" s="17"/>
      <c r="BC13" s="17"/>
      <c r="BD13" s="17"/>
      <c r="BE13" s="33" t="str">
        <f t="shared" si="75"/>
        <v/>
      </c>
      <c r="BF13" s="17" t="str">
        <f t="shared" si="6"/>
        <v/>
      </c>
      <c r="BH13" s="17"/>
      <c r="BI13" s="17"/>
      <c r="BJ13" s="17"/>
      <c r="BK13" s="33" t="str">
        <f t="shared" si="76"/>
        <v/>
      </c>
      <c r="BL13" s="17" t="str">
        <f t="shared" si="7"/>
        <v/>
      </c>
      <c r="BN13" s="17"/>
      <c r="BO13" s="17"/>
      <c r="BP13" s="17"/>
      <c r="BQ13" s="33" t="str">
        <f t="shared" si="77"/>
        <v/>
      </c>
      <c r="BR13" s="17" t="str">
        <f t="shared" si="8"/>
        <v/>
      </c>
      <c r="BT13" s="17"/>
      <c r="BU13" s="17"/>
      <c r="BV13" s="17"/>
      <c r="BW13" s="33" t="str">
        <f t="shared" si="78"/>
        <v/>
      </c>
      <c r="BX13" s="17" t="str">
        <f t="shared" si="9"/>
        <v/>
      </c>
      <c r="BZ13" s="17"/>
      <c r="CA13" s="17"/>
      <c r="CB13" s="17"/>
      <c r="CC13" s="33" t="str">
        <f t="shared" si="79"/>
        <v/>
      </c>
      <c r="CD13" s="17" t="str">
        <f t="shared" si="10"/>
        <v/>
      </c>
      <c r="CF13" s="17"/>
      <c r="CG13" s="17"/>
      <c r="CH13" s="17"/>
      <c r="CI13" s="33" t="str">
        <f t="shared" si="80"/>
        <v/>
      </c>
      <c r="CJ13" s="17" t="str">
        <f t="shared" si="11"/>
        <v/>
      </c>
      <c r="CL13" s="17"/>
      <c r="CM13" s="17"/>
      <c r="CN13" s="17"/>
      <c r="CO13" s="33" t="str">
        <f t="shared" si="81"/>
        <v/>
      </c>
      <c r="CP13" s="17" t="str">
        <f t="shared" si="12"/>
        <v/>
      </c>
      <c r="CR13" s="17"/>
      <c r="CS13" s="17"/>
      <c r="CT13" s="17"/>
      <c r="CU13" s="33" t="str">
        <f t="shared" si="82"/>
        <v/>
      </c>
      <c r="CV13" s="17" t="str">
        <f t="shared" si="13"/>
        <v/>
      </c>
      <c r="CX13" s="17"/>
      <c r="CY13" s="17"/>
      <c r="CZ13" s="17"/>
      <c r="DA13" s="33" t="str">
        <f t="shared" si="83"/>
        <v/>
      </c>
      <c r="DB13" s="17" t="str">
        <f t="shared" si="14"/>
        <v/>
      </c>
      <c r="DD13" s="17"/>
      <c r="DE13" s="17"/>
      <c r="DF13" s="17"/>
      <c r="DG13" s="33" t="str">
        <f t="shared" si="84"/>
        <v/>
      </c>
      <c r="DH13" s="17" t="str">
        <f t="shared" si="15"/>
        <v/>
      </c>
      <c r="DJ13" s="17"/>
      <c r="DK13" s="17"/>
      <c r="DL13" s="17"/>
      <c r="DM13" s="33" t="str">
        <f t="shared" si="85"/>
        <v/>
      </c>
      <c r="DN13" s="17" t="str">
        <f t="shared" si="16"/>
        <v/>
      </c>
      <c r="DP13" s="17"/>
      <c r="DQ13" s="17"/>
      <c r="DR13" s="17"/>
      <c r="DS13" s="33" t="str">
        <f t="shared" si="86"/>
        <v/>
      </c>
      <c r="DT13" s="17" t="str">
        <f t="shared" si="17"/>
        <v/>
      </c>
      <c r="DV13" s="17"/>
      <c r="DW13" s="17"/>
      <c r="DX13" s="17"/>
      <c r="DY13" s="33" t="str">
        <f t="shared" si="87"/>
        <v/>
      </c>
      <c r="DZ13" s="17" t="str">
        <f t="shared" si="18"/>
        <v/>
      </c>
      <c r="EB13" s="17"/>
      <c r="EC13" s="17"/>
      <c r="ED13" s="17"/>
      <c r="EE13" s="33" t="str">
        <f t="shared" si="88"/>
        <v/>
      </c>
      <c r="EF13" s="17" t="str">
        <f t="shared" si="19"/>
        <v/>
      </c>
      <c r="EH13" s="17"/>
      <c r="EI13" s="17"/>
      <c r="EJ13" s="17"/>
      <c r="EK13" s="33" t="str">
        <f t="shared" si="89"/>
        <v/>
      </c>
      <c r="EL13" s="17" t="str">
        <f t="shared" si="20"/>
        <v/>
      </c>
      <c r="EN13" s="17"/>
      <c r="EO13" s="17"/>
      <c r="EP13" s="17"/>
      <c r="EQ13" s="33" t="str">
        <f t="shared" si="90"/>
        <v/>
      </c>
      <c r="ER13" s="17" t="str">
        <f t="shared" si="21"/>
        <v/>
      </c>
      <c r="ET13" s="17"/>
      <c r="EU13" s="17"/>
      <c r="EV13" s="17"/>
      <c r="EW13" s="33" t="str">
        <f t="shared" si="91"/>
        <v/>
      </c>
      <c r="EX13" s="17" t="str">
        <f t="shared" si="22"/>
        <v/>
      </c>
      <c r="EZ13" s="17"/>
      <c r="FA13" s="17"/>
      <c r="FB13" s="17"/>
      <c r="FC13" s="33" t="str">
        <f t="shared" si="92"/>
        <v/>
      </c>
      <c r="FD13" s="17" t="str">
        <f t="shared" si="23"/>
        <v/>
      </c>
      <c r="FF13" s="17"/>
      <c r="FG13" s="17"/>
      <c r="FH13" s="17"/>
      <c r="FI13" s="33" t="str">
        <f t="shared" si="93"/>
        <v/>
      </c>
      <c r="FJ13" s="17" t="str">
        <f t="shared" si="24"/>
        <v/>
      </c>
      <c r="FL13" s="17"/>
      <c r="FM13" s="17"/>
      <c r="FN13" s="17"/>
      <c r="FO13" s="33" t="str">
        <f t="shared" si="94"/>
        <v/>
      </c>
      <c r="FP13" s="17" t="str">
        <f t="shared" si="25"/>
        <v/>
      </c>
      <c r="FR13" s="17"/>
      <c r="FS13" s="17"/>
      <c r="FT13" s="17"/>
      <c r="FU13" s="33" t="str">
        <f t="shared" si="95"/>
        <v/>
      </c>
      <c r="FV13" s="17" t="str">
        <f t="shared" si="26"/>
        <v/>
      </c>
      <c r="FX13" s="17"/>
      <c r="FY13" s="17"/>
      <c r="FZ13" s="17"/>
      <c r="GA13" s="33" t="str">
        <f t="shared" si="96"/>
        <v/>
      </c>
      <c r="GB13" s="17" t="str">
        <f t="shared" si="27"/>
        <v/>
      </c>
      <c r="GD13" s="17"/>
      <c r="GE13" s="17"/>
      <c r="GF13" s="17"/>
      <c r="GG13" s="33" t="str">
        <f t="shared" si="97"/>
        <v/>
      </c>
      <c r="GH13" s="17" t="str">
        <f t="shared" si="28"/>
        <v/>
      </c>
      <c r="GJ13" s="17"/>
      <c r="GK13" s="17"/>
      <c r="GL13" s="17"/>
      <c r="GM13" s="33" t="str">
        <f t="shared" si="98"/>
        <v/>
      </c>
      <c r="GN13" s="17" t="str">
        <f t="shared" si="29"/>
        <v/>
      </c>
      <c r="GP13" s="17"/>
      <c r="GQ13" s="17"/>
      <c r="GR13" s="17"/>
      <c r="GS13" s="33" t="str">
        <f t="shared" si="99"/>
        <v/>
      </c>
      <c r="GT13" s="17" t="str">
        <f t="shared" si="30"/>
        <v/>
      </c>
      <c r="GV13" s="17"/>
      <c r="GW13" s="17"/>
      <c r="GX13" s="17"/>
      <c r="GY13" s="33" t="str">
        <f t="shared" si="100"/>
        <v/>
      </c>
      <c r="GZ13" s="17" t="str">
        <f t="shared" si="31"/>
        <v/>
      </c>
      <c r="HB13" s="17"/>
      <c r="HC13" s="17"/>
      <c r="HD13" s="17"/>
      <c r="HE13" s="33" t="str">
        <f t="shared" si="101"/>
        <v/>
      </c>
      <c r="HF13" s="17" t="str">
        <f t="shared" si="32"/>
        <v/>
      </c>
      <c r="HH13" s="17"/>
      <c r="HI13" s="17"/>
      <c r="HJ13" s="17"/>
      <c r="HK13" s="33" t="str">
        <f t="shared" si="102"/>
        <v/>
      </c>
      <c r="HL13" s="17" t="str">
        <f t="shared" si="33"/>
        <v/>
      </c>
      <c r="HN13" s="17"/>
      <c r="HO13" s="17"/>
      <c r="HP13" s="17"/>
      <c r="HQ13" s="33" t="str">
        <f t="shared" si="103"/>
        <v/>
      </c>
      <c r="HR13" s="17" t="str">
        <f t="shared" si="34"/>
        <v/>
      </c>
      <c r="HT13" s="17"/>
      <c r="HU13" s="17"/>
      <c r="HV13" s="17"/>
      <c r="HW13" s="33" t="str">
        <f t="shared" si="104"/>
        <v/>
      </c>
      <c r="HX13" s="17" t="str">
        <f t="shared" si="35"/>
        <v/>
      </c>
      <c r="HZ13" s="17"/>
      <c r="IA13" s="17"/>
      <c r="IB13" s="17"/>
      <c r="IC13" s="33" t="str">
        <f t="shared" si="105"/>
        <v/>
      </c>
      <c r="ID13" s="17" t="str">
        <f t="shared" si="36"/>
        <v/>
      </c>
      <c r="IF13" s="17"/>
      <c r="IG13" s="17"/>
      <c r="IH13" s="17"/>
      <c r="II13" s="33" t="str">
        <f t="shared" si="106"/>
        <v/>
      </c>
      <c r="IJ13" s="17" t="str">
        <f t="shared" si="37"/>
        <v/>
      </c>
      <c r="IL13" s="17"/>
      <c r="IM13" s="17"/>
      <c r="IN13" s="17"/>
      <c r="IO13" s="33" t="str">
        <f t="shared" si="107"/>
        <v/>
      </c>
      <c r="IP13" s="17" t="str">
        <f t="shared" si="38"/>
        <v/>
      </c>
      <c r="IR13" s="17"/>
      <c r="IS13" s="17"/>
      <c r="IT13" s="17"/>
      <c r="IU13" s="33" t="str">
        <f t="shared" si="108"/>
        <v/>
      </c>
      <c r="IV13" s="17" t="str">
        <f t="shared" si="39"/>
        <v/>
      </c>
      <c r="IX13" s="17"/>
      <c r="IY13" s="17"/>
      <c r="IZ13" s="17"/>
      <c r="JA13" s="33" t="str">
        <f t="shared" si="109"/>
        <v/>
      </c>
      <c r="JB13" s="17" t="str">
        <f t="shared" si="40"/>
        <v/>
      </c>
      <c r="JD13" s="17"/>
      <c r="JE13" s="17"/>
      <c r="JF13" s="17"/>
      <c r="JG13" s="33" t="str">
        <f t="shared" si="110"/>
        <v/>
      </c>
      <c r="JH13" s="17" t="str">
        <f t="shared" si="41"/>
        <v/>
      </c>
      <c r="JJ13" s="17"/>
      <c r="JK13" s="17"/>
      <c r="JL13" s="17"/>
      <c r="JM13" s="33" t="str">
        <f t="shared" si="111"/>
        <v/>
      </c>
      <c r="JN13" s="17" t="str">
        <f t="shared" si="42"/>
        <v/>
      </c>
      <c r="JP13" s="17"/>
      <c r="JQ13" s="17"/>
      <c r="JR13" s="17"/>
      <c r="JS13" s="33" t="str">
        <f t="shared" si="112"/>
        <v/>
      </c>
      <c r="JT13" s="17" t="str">
        <f t="shared" si="43"/>
        <v/>
      </c>
      <c r="JV13" s="17"/>
      <c r="JW13" s="17"/>
      <c r="JX13" s="17"/>
      <c r="JY13" s="33" t="str">
        <f t="shared" si="113"/>
        <v/>
      </c>
      <c r="JZ13" s="17" t="str">
        <f t="shared" si="44"/>
        <v/>
      </c>
      <c r="KB13" s="17"/>
      <c r="KC13" s="17"/>
      <c r="KD13" s="17"/>
      <c r="KE13" s="33" t="str">
        <f t="shared" si="114"/>
        <v/>
      </c>
      <c r="KF13" s="17" t="str">
        <f t="shared" si="45"/>
        <v/>
      </c>
      <c r="KH13" s="17"/>
      <c r="KI13" s="17"/>
      <c r="KJ13" s="17"/>
      <c r="KK13" s="33" t="str">
        <f t="shared" si="115"/>
        <v/>
      </c>
      <c r="KL13" s="17" t="str">
        <f t="shared" si="46"/>
        <v/>
      </c>
      <c r="KN13" s="17"/>
      <c r="KO13" s="17"/>
      <c r="KP13" s="17"/>
      <c r="KQ13" s="33" t="str">
        <f t="shared" si="116"/>
        <v/>
      </c>
      <c r="KR13" s="17" t="str">
        <f t="shared" si="47"/>
        <v/>
      </c>
      <c r="KT13" s="17"/>
      <c r="KU13" s="17"/>
      <c r="KV13" s="17"/>
      <c r="KW13" s="33" t="str">
        <f t="shared" si="117"/>
        <v/>
      </c>
      <c r="KX13" s="17" t="str">
        <f t="shared" si="48"/>
        <v/>
      </c>
      <c r="KZ13" s="17"/>
      <c r="LA13" s="17"/>
      <c r="LB13" s="17"/>
      <c r="LC13" s="33" t="str">
        <f t="shared" si="118"/>
        <v/>
      </c>
      <c r="LD13" s="17" t="str">
        <f t="shared" si="49"/>
        <v/>
      </c>
      <c r="LF13" s="17"/>
      <c r="LG13" s="17"/>
      <c r="LH13" s="17"/>
      <c r="LI13" s="33" t="str">
        <f t="shared" si="119"/>
        <v/>
      </c>
      <c r="LJ13" s="17" t="str">
        <f t="shared" si="50"/>
        <v/>
      </c>
      <c r="LL13" s="17"/>
      <c r="LM13" s="17"/>
      <c r="LN13" s="17"/>
      <c r="LO13" s="33" t="str">
        <f t="shared" si="120"/>
        <v/>
      </c>
      <c r="LP13" s="17" t="str">
        <f t="shared" si="51"/>
        <v/>
      </c>
      <c r="LR13" s="17"/>
      <c r="LS13" s="17"/>
      <c r="LT13" s="17"/>
      <c r="LU13" s="33" t="str">
        <f t="shared" si="121"/>
        <v/>
      </c>
      <c r="LV13" s="17" t="str">
        <f t="shared" si="52"/>
        <v/>
      </c>
      <c r="LX13" s="17"/>
      <c r="LY13" s="17"/>
      <c r="LZ13" s="17"/>
      <c r="MA13" s="33" t="str">
        <f t="shared" si="122"/>
        <v/>
      </c>
      <c r="MB13" s="17" t="str">
        <f t="shared" si="53"/>
        <v/>
      </c>
      <c r="MD13" s="17"/>
      <c r="ME13" s="17"/>
      <c r="MF13" s="17"/>
      <c r="MG13" s="33" t="str">
        <f t="shared" si="123"/>
        <v/>
      </c>
      <c r="MH13" s="17" t="str">
        <f t="shared" si="54"/>
        <v/>
      </c>
      <c r="MJ13" s="17"/>
      <c r="MK13" s="17"/>
      <c r="ML13" s="17"/>
      <c r="MM13" s="33" t="str">
        <f t="shared" si="124"/>
        <v/>
      </c>
      <c r="MN13" s="17" t="str">
        <f t="shared" si="55"/>
        <v/>
      </c>
      <c r="MP13" s="17"/>
      <c r="MQ13" s="17"/>
      <c r="MR13" s="17"/>
      <c r="MS13" s="33" t="str">
        <f t="shared" si="125"/>
        <v/>
      </c>
      <c r="MT13" s="17" t="str">
        <f t="shared" si="56"/>
        <v/>
      </c>
      <c r="MV13" s="17"/>
      <c r="MW13" s="17"/>
      <c r="MX13" s="17"/>
      <c r="MY13" s="33" t="str">
        <f t="shared" si="126"/>
        <v/>
      </c>
      <c r="MZ13" s="17" t="str">
        <f t="shared" si="57"/>
        <v/>
      </c>
      <c r="NB13" s="17"/>
      <c r="NC13" s="17"/>
      <c r="ND13" s="17"/>
      <c r="NE13" s="33" t="str">
        <f t="shared" si="127"/>
        <v/>
      </c>
      <c r="NF13" s="17" t="str">
        <f t="shared" si="58"/>
        <v/>
      </c>
      <c r="NH13" s="17"/>
      <c r="NI13" s="17"/>
      <c r="NJ13" s="17"/>
      <c r="NK13" s="33" t="str">
        <f t="shared" si="128"/>
        <v/>
      </c>
      <c r="NL13" s="17" t="str">
        <f t="shared" si="59"/>
        <v/>
      </c>
      <c r="NN13" s="17"/>
      <c r="NO13" s="17"/>
      <c r="NP13" s="17"/>
      <c r="NQ13" s="33" t="str">
        <f t="shared" si="129"/>
        <v/>
      </c>
      <c r="NR13" s="17" t="str">
        <f t="shared" si="60"/>
        <v/>
      </c>
      <c r="NT13" s="17"/>
      <c r="NU13" s="17"/>
      <c r="NV13" s="17"/>
      <c r="NW13" s="33" t="str">
        <f t="shared" si="130"/>
        <v/>
      </c>
      <c r="NX13" s="17" t="str">
        <f t="shared" si="61"/>
        <v/>
      </c>
      <c r="NZ13" s="17"/>
      <c r="OA13" s="17"/>
      <c r="OB13" s="17"/>
      <c r="OC13" s="33" t="str">
        <f t="shared" si="131"/>
        <v/>
      </c>
      <c r="OD13" s="17" t="str">
        <f t="shared" si="62"/>
        <v/>
      </c>
      <c r="OF13" s="17"/>
      <c r="OG13" s="17"/>
      <c r="OH13" s="17"/>
      <c r="OI13" s="33" t="str">
        <f t="shared" si="132"/>
        <v/>
      </c>
      <c r="OJ13" s="17" t="str">
        <f t="shared" si="63"/>
        <v/>
      </c>
      <c r="OL13" s="17"/>
      <c r="OM13" s="17"/>
      <c r="ON13" s="17"/>
      <c r="OO13" s="33" t="str">
        <f t="shared" si="133"/>
        <v/>
      </c>
      <c r="OP13" s="17" t="str">
        <f t="shared" si="64"/>
        <v/>
      </c>
      <c r="OR13" s="17"/>
      <c r="OS13" s="17"/>
      <c r="OT13" s="17"/>
      <c r="OU13" s="33" t="str">
        <f t="shared" si="134"/>
        <v/>
      </c>
      <c r="OV13" s="17" t="str">
        <f t="shared" si="65"/>
        <v/>
      </c>
      <c r="OX13" s="17"/>
      <c r="OY13" s="17"/>
      <c r="OZ13" s="17"/>
      <c r="PA13" s="33" t="str">
        <f t="shared" si="135"/>
        <v/>
      </c>
      <c r="PB13" s="17" t="str">
        <f t="shared" si="66"/>
        <v/>
      </c>
      <c r="PD13" s="17"/>
      <c r="PE13" s="17"/>
      <c r="PF13" s="17"/>
      <c r="PG13" s="33" t="str">
        <f t="shared" si="136"/>
        <v/>
      </c>
      <c r="PH13" s="17" t="str">
        <f t="shared" si="67"/>
        <v/>
      </c>
      <c r="PJ13" s="17"/>
      <c r="PK13" s="17"/>
      <c r="PL13" s="17"/>
      <c r="PM13" s="33" t="str">
        <f t="shared" si="137"/>
        <v/>
      </c>
      <c r="PN13" s="17" t="str">
        <f t="shared" si="68"/>
        <v/>
      </c>
      <c r="PP13" s="17"/>
      <c r="PQ13" s="17"/>
      <c r="PR13" s="17"/>
      <c r="PS13" s="33" t="str">
        <f t="shared" si="138"/>
        <v/>
      </c>
      <c r="PT13" s="17" t="str">
        <f t="shared" si="69"/>
        <v/>
      </c>
      <c r="PV13" s="17"/>
      <c r="PW13" s="17"/>
      <c r="PX13" s="17"/>
      <c r="PY13" s="33" t="str">
        <f t="shared" si="139"/>
        <v/>
      </c>
      <c r="PZ13" s="17" t="str">
        <f t="shared" si="70"/>
        <v/>
      </c>
    </row>
    <row r="14" spans="1:442" ht="409.6" x14ac:dyDescent="0.15">
      <c r="A14" s="129" t="s">
        <v>59</v>
      </c>
      <c r="B14" s="34"/>
      <c r="C14" s="23" t="s">
        <v>66</v>
      </c>
      <c r="D14" s="34"/>
      <c r="E14" s="33" t="s">
        <v>296</v>
      </c>
      <c r="F14" s="34"/>
      <c r="G14" s="33" t="s">
        <v>156</v>
      </c>
      <c r="H14" s="23"/>
      <c r="I14" s="23" t="s">
        <v>67</v>
      </c>
      <c r="J14" s="23" t="s">
        <v>68</v>
      </c>
      <c r="K14" s="23" t="s">
        <v>69</v>
      </c>
      <c r="L14" s="34"/>
      <c r="M14" s="43" t="s">
        <v>175</v>
      </c>
      <c r="N14" s="43" t="s">
        <v>186</v>
      </c>
      <c r="O14" s="43" t="s">
        <v>212</v>
      </c>
      <c r="P14" s="34"/>
      <c r="Q14" s="34"/>
      <c r="R14" s="33" t="s">
        <v>70</v>
      </c>
      <c r="S14" s="34"/>
      <c r="T14" s="23" t="s">
        <v>71</v>
      </c>
      <c r="U14" s="23" t="s">
        <v>72</v>
      </c>
      <c r="V14" s="21"/>
      <c r="X14" s="17"/>
      <c r="Y14" s="17"/>
      <c r="Z14" s="17"/>
      <c r="AA14" s="33" t="str">
        <f t="shared" si="0"/>
        <v/>
      </c>
      <c r="AB14" s="17" t="str">
        <f t="shared" si="1"/>
        <v/>
      </c>
      <c r="AD14" s="17"/>
      <c r="AE14" s="17"/>
      <c r="AF14" s="17"/>
      <c r="AG14" s="33" t="str">
        <f t="shared" si="71"/>
        <v/>
      </c>
      <c r="AH14" s="17" t="str">
        <f t="shared" si="2"/>
        <v/>
      </c>
      <c r="AJ14" s="17"/>
      <c r="AK14" s="17"/>
      <c r="AL14" s="17"/>
      <c r="AM14" s="33" t="str">
        <f t="shared" si="72"/>
        <v/>
      </c>
      <c r="AN14" s="17" t="str">
        <f t="shared" si="3"/>
        <v/>
      </c>
      <c r="AP14" s="17"/>
      <c r="AQ14" s="17"/>
      <c r="AR14" s="17"/>
      <c r="AS14" s="33" t="str">
        <f t="shared" si="73"/>
        <v/>
      </c>
      <c r="AT14" s="17" t="str">
        <f t="shared" si="4"/>
        <v/>
      </c>
      <c r="AV14" s="17"/>
      <c r="AW14" s="17"/>
      <c r="AX14" s="17"/>
      <c r="AY14" s="33" t="str">
        <f t="shared" si="74"/>
        <v/>
      </c>
      <c r="AZ14" s="17" t="str">
        <f t="shared" si="5"/>
        <v/>
      </c>
      <c r="BB14" s="17"/>
      <c r="BC14" s="17"/>
      <c r="BD14" s="17"/>
      <c r="BE14" s="33" t="str">
        <f t="shared" si="75"/>
        <v/>
      </c>
      <c r="BF14" s="17" t="str">
        <f t="shared" si="6"/>
        <v/>
      </c>
      <c r="BH14" s="17"/>
      <c r="BI14" s="17"/>
      <c r="BJ14" s="17"/>
      <c r="BK14" s="33" t="str">
        <f t="shared" si="76"/>
        <v/>
      </c>
      <c r="BL14" s="17" t="str">
        <f t="shared" si="7"/>
        <v/>
      </c>
      <c r="BN14" s="17"/>
      <c r="BO14" s="17"/>
      <c r="BP14" s="17"/>
      <c r="BQ14" s="33" t="str">
        <f t="shared" si="77"/>
        <v/>
      </c>
      <c r="BR14" s="17" t="str">
        <f t="shared" si="8"/>
        <v/>
      </c>
      <c r="BT14" s="17"/>
      <c r="BU14" s="17"/>
      <c r="BV14" s="17"/>
      <c r="BW14" s="33" t="str">
        <f t="shared" si="78"/>
        <v/>
      </c>
      <c r="BX14" s="17" t="str">
        <f t="shared" si="9"/>
        <v/>
      </c>
      <c r="BZ14" s="17"/>
      <c r="CA14" s="17"/>
      <c r="CB14" s="17"/>
      <c r="CC14" s="33" t="str">
        <f t="shared" si="79"/>
        <v/>
      </c>
      <c r="CD14" s="17" t="str">
        <f t="shared" si="10"/>
        <v/>
      </c>
      <c r="CF14" s="17"/>
      <c r="CG14" s="17"/>
      <c r="CH14" s="17"/>
      <c r="CI14" s="33" t="str">
        <f t="shared" si="80"/>
        <v/>
      </c>
      <c r="CJ14" s="17" t="str">
        <f t="shared" si="11"/>
        <v/>
      </c>
      <c r="CL14" s="17"/>
      <c r="CM14" s="17"/>
      <c r="CN14" s="17"/>
      <c r="CO14" s="33" t="str">
        <f t="shared" si="81"/>
        <v/>
      </c>
      <c r="CP14" s="17" t="str">
        <f t="shared" si="12"/>
        <v/>
      </c>
      <c r="CR14" s="17"/>
      <c r="CS14" s="17"/>
      <c r="CT14" s="17"/>
      <c r="CU14" s="33" t="str">
        <f t="shared" si="82"/>
        <v/>
      </c>
      <c r="CV14" s="17" t="str">
        <f t="shared" si="13"/>
        <v/>
      </c>
      <c r="CX14" s="17"/>
      <c r="CY14" s="17"/>
      <c r="CZ14" s="17"/>
      <c r="DA14" s="33" t="str">
        <f t="shared" si="83"/>
        <v/>
      </c>
      <c r="DB14" s="17" t="str">
        <f t="shared" si="14"/>
        <v/>
      </c>
      <c r="DD14" s="17"/>
      <c r="DE14" s="17"/>
      <c r="DF14" s="17"/>
      <c r="DG14" s="33" t="str">
        <f t="shared" si="84"/>
        <v/>
      </c>
      <c r="DH14" s="17" t="str">
        <f t="shared" si="15"/>
        <v/>
      </c>
      <c r="DJ14" s="17"/>
      <c r="DK14" s="17"/>
      <c r="DL14" s="17"/>
      <c r="DM14" s="33" t="str">
        <f t="shared" si="85"/>
        <v/>
      </c>
      <c r="DN14" s="17" t="str">
        <f t="shared" si="16"/>
        <v/>
      </c>
      <c r="DP14" s="17"/>
      <c r="DQ14" s="17"/>
      <c r="DR14" s="17"/>
      <c r="DS14" s="33" t="str">
        <f t="shared" si="86"/>
        <v/>
      </c>
      <c r="DT14" s="17" t="str">
        <f t="shared" si="17"/>
        <v/>
      </c>
      <c r="DV14" s="17"/>
      <c r="DW14" s="17"/>
      <c r="DX14" s="17"/>
      <c r="DY14" s="33" t="str">
        <f t="shared" si="87"/>
        <v/>
      </c>
      <c r="DZ14" s="17" t="str">
        <f t="shared" si="18"/>
        <v/>
      </c>
      <c r="EB14" s="17"/>
      <c r="EC14" s="17"/>
      <c r="ED14" s="17"/>
      <c r="EE14" s="33" t="str">
        <f t="shared" si="88"/>
        <v/>
      </c>
      <c r="EF14" s="17" t="str">
        <f t="shared" si="19"/>
        <v/>
      </c>
      <c r="EH14" s="17"/>
      <c r="EI14" s="17"/>
      <c r="EJ14" s="17"/>
      <c r="EK14" s="33" t="str">
        <f t="shared" si="89"/>
        <v/>
      </c>
      <c r="EL14" s="17" t="str">
        <f t="shared" si="20"/>
        <v/>
      </c>
      <c r="EN14" s="17"/>
      <c r="EO14" s="17"/>
      <c r="EP14" s="17"/>
      <c r="EQ14" s="33" t="str">
        <f t="shared" si="90"/>
        <v/>
      </c>
      <c r="ER14" s="17" t="str">
        <f t="shared" si="21"/>
        <v/>
      </c>
      <c r="ET14" s="17"/>
      <c r="EU14" s="17"/>
      <c r="EV14" s="17"/>
      <c r="EW14" s="33" t="str">
        <f t="shared" si="91"/>
        <v/>
      </c>
      <c r="EX14" s="17" t="str">
        <f t="shared" si="22"/>
        <v/>
      </c>
      <c r="EZ14" s="17"/>
      <c r="FA14" s="17"/>
      <c r="FB14" s="17"/>
      <c r="FC14" s="33" t="str">
        <f t="shared" si="92"/>
        <v/>
      </c>
      <c r="FD14" s="17" t="str">
        <f t="shared" si="23"/>
        <v/>
      </c>
      <c r="FF14" s="17"/>
      <c r="FG14" s="17"/>
      <c r="FH14" s="17"/>
      <c r="FI14" s="33" t="str">
        <f t="shared" si="93"/>
        <v/>
      </c>
      <c r="FJ14" s="17" t="str">
        <f t="shared" si="24"/>
        <v/>
      </c>
      <c r="FL14" s="17"/>
      <c r="FM14" s="17"/>
      <c r="FN14" s="17"/>
      <c r="FO14" s="33" t="str">
        <f t="shared" si="94"/>
        <v/>
      </c>
      <c r="FP14" s="17" t="str">
        <f t="shared" si="25"/>
        <v/>
      </c>
      <c r="FR14" s="17"/>
      <c r="FS14" s="17"/>
      <c r="FT14" s="17"/>
      <c r="FU14" s="33" t="str">
        <f t="shared" si="95"/>
        <v/>
      </c>
      <c r="FV14" s="17" t="str">
        <f t="shared" si="26"/>
        <v/>
      </c>
      <c r="FX14" s="17"/>
      <c r="FY14" s="17"/>
      <c r="FZ14" s="17"/>
      <c r="GA14" s="33" t="str">
        <f t="shared" si="96"/>
        <v/>
      </c>
      <c r="GB14" s="17" t="str">
        <f t="shared" si="27"/>
        <v/>
      </c>
      <c r="GD14" s="17"/>
      <c r="GE14" s="17"/>
      <c r="GF14" s="17"/>
      <c r="GG14" s="33" t="str">
        <f t="shared" si="97"/>
        <v/>
      </c>
      <c r="GH14" s="17" t="str">
        <f t="shared" si="28"/>
        <v/>
      </c>
      <c r="GJ14" s="17"/>
      <c r="GK14" s="17"/>
      <c r="GL14" s="17"/>
      <c r="GM14" s="33" t="str">
        <f t="shared" si="98"/>
        <v/>
      </c>
      <c r="GN14" s="17" t="str">
        <f t="shared" si="29"/>
        <v/>
      </c>
      <c r="GP14" s="17"/>
      <c r="GQ14" s="17"/>
      <c r="GR14" s="17"/>
      <c r="GS14" s="33" t="str">
        <f t="shared" si="99"/>
        <v/>
      </c>
      <c r="GT14" s="17" t="str">
        <f t="shared" si="30"/>
        <v/>
      </c>
      <c r="GV14" s="17"/>
      <c r="GW14" s="17"/>
      <c r="GX14" s="17"/>
      <c r="GY14" s="33" t="str">
        <f t="shared" si="100"/>
        <v/>
      </c>
      <c r="GZ14" s="17" t="str">
        <f t="shared" si="31"/>
        <v/>
      </c>
      <c r="HB14" s="17"/>
      <c r="HC14" s="17"/>
      <c r="HD14" s="17"/>
      <c r="HE14" s="33" t="str">
        <f t="shared" si="101"/>
        <v/>
      </c>
      <c r="HF14" s="17" t="str">
        <f t="shared" si="32"/>
        <v/>
      </c>
      <c r="HH14" s="17"/>
      <c r="HI14" s="17"/>
      <c r="HJ14" s="17"/>
      <c r="HK14" s="33" t="str">
        <f t="shared" si="102"/>
        <v/>
      </c>
      <c r="HL14" s="17" t="str">
        <f t="shared" si="33"/>
        <v/>
      </c>
      <c r="HN14" s="17"/>
      <c r="HO14" s="17"/>
      <c r="HP14" s="17"/>
      <c r="HQ14" s="33" t="str">
        <f t="shared" si="103"/>
        <v/>
      </c>
      <c r="HR14" s="17" t="str">
        <f t="shared" si="34"/>
        <v/>
      </c>
      <c r="HT14" s="17"/>
      <c r="HU14" s="17"/>
      <c r="HV14" s="17"/>
      <c r="HW14" s="33" t="str">
        <f t="shared" si="104"/>
        <v/>
      </c>
      <c r="HX14" s="17" t="str">
        <f t="shared" si="35"/>
        <v/>
      </c>
      <c r="HZ14" s="17"/>
      <c r="IA14" s="17"/>
      <c r="IB14" s="17"/>
      <c r="IC14" s="33" t="str">
        <f t="shared" si="105"/>
        <v/>
      </c>
      <c r="ID14" s="17" t="str">
        <f t="shared" si="36"/>
        <v/>
      </c>
      <c r="IF14" s="17"/>
      <c r="IG14" s="17"/>
      <c r="IH14" s="17"/>
      <c r="II14" s="33" t="str">
        <f t="shared" si="106"/>
        <v/>
      </c>
      <c r="IJ14" s="17" t="str">
        <f t="shared" si="37"/>
        <v/>
      </c>
      <c r="IL14" s="17"/>
      <c r="IM14" s="17"/>
      <c r="IN14" s="17"/>
      <c r="IO14" s="33" t="str">
        <f t="shared" si="107"/>
        <v/>
      </c>
      <c r="IP14" s="17" t="str">
        <f t="shared" si="38"/>
        <v/>
      </c>
      <c r="IR14" s="17"/>
      <c r="IS14" s="17"/>
      <c r="IT14" s="17"/>
      <c r="IU14" s="33" t="str">
        <f t="shared" si="108"/>
        <v/>
      </c>
      <c r="IV14" s="17" t="str">
        <f t="shared" si="39"/>
        <v/>
      </c>
      <c r="IX14" s="17"/>
      <c r="IY14" s="17"/>
      <c r="IZ14" s="17"/>
      <c r="JA14" s="33" t="str">
        <f t="shared" si="109"/>
        <v/>
      </c>
      <c r="JB14" s="17" t="str">
        <f t="shared" si="40"/>
        <v/>
      </c>
      <c r="JD14" s="17"/>
      <c r="JE14" s="17"/>
      <c r="JF14" s="17"/>
      <c r="JG14" s="33" t="str">
        <f t="shared" si="110"/>
        <v/>
      </c>
      <c r="JH14" s="17" t="str">
        <f t="shared" si="41"/>
        <v/>
      </c>
      <c r="JJ14" s="17"/>
      <c r="JK14" s="17"/>
      <c r="JL14" s="17"/>
      <c r="JM14" s="33" t="str">
        <f t="shared" si="111"/>
        <v/>
      </c>
      <c r="JN14" s="17" t="str">
        <f t="shared" si="42"/>
        <v/>
      </c>
      <c r="JP14" s="17"/>
      <c r="JQ14" s="17"/>
      <c r="JR14" s="17"/>
      <c r="JS14" s="33" t="str">
        <f t="shared" si="112"/>
        <v/>
      </c>
      <c r="JT14" s="17" t="str">
        <f t="shared" si="43"/>
        <v/>
      </c>
      <c r="JV14" s="17"/>
      <c r="JW14" s="17"/>
      <c r="JX14" s="17"/>
      <c r="JY14" s="33" t="str">
        <f t="shared" si="113"/>
        <v/>
      </c>
      <c r="JZ14" s="17" t="str">
        <f t="shared" si="44"/>
        <v/>
      </c>
      <c r="KB14" s="17"/>
      <c r="KC14" s="17"/>
      <c r="KD14" s="17"/>
      <c r="KE14" s="33" t="str">
        <f t="shared" si="114"/>
        <v/>
      </c>
      <c r="KF14" s="17" t="str">
        <f t="shared" si="45"/>
        <v/>
      </c>
      <c r="KH14" s="17"/>
      <c r="KI14" s="17"/>
      <c r="KJ14" s="17"/>
      <c r="KK14" s="33" t="str">
        <f t="shared" si="115"/>
        <v/>
      </c>
      <c r="KL14" s="17" t="str">
        <f t="shared" si="46"/>
        <v/>
      </c>
      <c r="KN14" s="17"/>
      <c r="KO14" s="17"/>
      <c r="KP14" s="17"/>
      <c r="KQ14" s="33" t="str">
        <f t="shared" si="116"/>
        <v/>
      </c>
      <c r="KR14" s="17" t="str">
        <f t="shared" si="47"/>
        <v/>
      </c>
      <c r="KT14" s="17"/>
      <c r="KU14" s="17"/>
      <c r="KV14" s="17"/>
      <c r="KW14" s="33" t="str">
        <f t="shared" si="117"/>
        <v/>
      </c>
      <c r="KX14" s="17" t="str">
        <f t="shared" si="48"/>
        <v/>
      </c>
      <c r="KZ14" s="17"/>
      <c r="LA14" s="17"/>
      <c r="LB14" s="17"/>
      <c r="LC14" s="33" t="str">
        <f t="shared" si="118"/>
        <v/>
      </c>
      <c r="LD14" s="17" t="str">
        <f t="shared" si="49"/>
        <v/>
      </c>
      <c r="LF14" s="17"/>
      <c r="LG14" s="17"/>
      <c r="LH14" s="17"/>
      <c r="LI14" s="33" t="str">
        <f t="shared" si="119"/>
        <v/>
      </c>
      <c r="LJ14" s="17" t="str">
        <f t="shared" si="50"/>
        <v/>
      </c>
      <c r="LL14" s="17"/>
      <c r="LM14" s="17"/>
      <c r="LN14" s="17"/>
      <c r="LO14" s="33" t="str">
        <f t="shared" si="120"/>
        <v/>
      </c>
      <c r="LP14" s="17" t="str">
        <f t="shared" si="51"/>
        <v/>
      </c>
      <c r="LR14" s="17"/>
      <c r="LS14" s="17"/>
      <c r="LT14" s="17"/>
      <c r="LU14" s="33" t="str">
        <f t="shared" si="121"/>
        <v/>
      </c>
      <c r="LV14" s="17" t="str">
        <f t="shared" si="52"/>
        <v/>
      </c>
      <c r="LX14" s="17"/>
      <c r="LY14" s="17"/>
      <c r="LZ14" s="17"/>
      <c r="MA14" s="33" t="str">
        <f t="shared" si="122"/>
        <v/>
      </c>
      <c r="MB14" s="17" t="str">
        <f t="shared" si="53"/>
        <v/>
      </c>
      <c r="MD14" s="17"/>
      <c r="ME14" s="17"/>
      <c r="MF14" s="17"/>
      <c r="MG14" s="33" t="str">
        <f t="shared" si="123"/>
        <v/>
      </c>
      <c r="MH14" s="17" t="str">
        <f t="shared" si="54"/>
        <v/>
      </c>
      <c r="MJ14" s="17"/>
      <c r="MK14" s="17"/>
      <c r="ML14" s="17"/>
      <c r="MM14" s="33" t="str">
        <f t="shared" si="124"/>
        <v/>
      </c>
      <c r="MN14" s="17" t="str">
        <f t="shared" si="55"/>
        <v/>
      </c>
      <c r="MP14" s="17"/>
      <c r="MQ14" s="17"/>
      <c r="MR14" s="17"/>
      <c r="MS14" s="33" t="str">
        <f t="shared" si="125"/>
        <v/>
      </c>
      <c r="MT14" s="17" t="str">
        <f t="shared" si="56"/>
        <v/>
      </c>
      <c r="MV14" s="17"/>
      <c r="MW14" s="17"/>
      <c r="MX14" s="17"/>
      <c r="MY14" s="33" t="str">
        <f t="shared" si="126"/>
        <v/>
      </c>
      <c r="MZ14" s="17" t="str">
        <f t="shared" si="57"/>
        <v/>
      </c>
      <c r="NB14" s="17"/>
      <c r="NC14" s="17"/>
      <c r="ND14" s="17"/>
      <c r="NE14" s="33" t="str">
        <f t="shared" si="127"/>
        <v/>
      </c>
      <c r="NF14" s="17" t="str">
        <f t="shared" si="58"/>
        <v/>
      </c>
      <c r="NH14" s="17"/>
      <c r="NI14" s="17"/>
      <c r="NJ14" s="17"/>
      <c r="NK14" s="33" t="str">
        <f t="shared" si="128"/>
        <v/>
      </c>
      <c r="NL14" s="17" t="str">
        <f t="shared" si="59"/>
        <v/>
      </c>
      <c r="NN14" s="17"/>
      <c r="NO14" s="17"/>
      <c r="NP14" s="17"/>
      <c r="NQ14" s="33" t="str">
        <f t="shared" si="129"/>
        <v/>
      </c>
      <c r="NR14" s="17" t="str">
        <f t="shared" si="60"/>
        <v/>
      </c>
      <c r="NT14" s="17"/>
      <c r="NU14" s="17"/>
      <c r="NV14" s="17"/>
      <c r="NW14" s="33" t="str">
        <f t="shared" si="130"/>
        <v/>
      </c>
      <c r="NX14" s="17" t="str">
        <f t="shared" si="61"/>
        <v/>
      </c>
      <c r="NZ14" s="17"/>
      <c r="OA14" s="17"/>
      <c r="OB14" s="17"/>
      <c r="OC14" s="33" t="str">
        <f t="shared" si="131"/>
        <v/>
      </c>
      <c r="OD14" s="17" t="str">
        <f t="shared" si="62"/>
        <v/>
      </c>
      <c r="OF14" s="17"/>
      <c r="OG14" s="17"/>
      <c r="OH14" s="17"/>
      <c r="OI14" s="33" t="str">
        <f t="shared" si="132"/>
        <v/>
      </c>
      <c r="OJ14" s="17" t="str">
        <f t="shared" si="63"/>
        <v/>
      </c>
      <c r="OL14" s="17"/>
      <c r="OM14" s="17"/>
      <c r="ON14" s="17"/>
      <c r="OO14" s="33" t="str">
        <f t="shared" si="133"/>
        <v/>
      </c>
      <c r="OP14" s="17" t="str">
        <f t="shared" si="64"/>
        <v/>
      </c>
      <c r="OR14" s="17"/>
      <c r="OS14" s="17"/>
      <c r="OT14" s="17"/>
      <c r="OU14" s="33" t="str">
        <f t="shared" si="134"/>
        <v/>
      </c>
      <c r="OV14" s="17" t="str">
        <f t="shared" si="65"/>
        <v/>
      </c>
      <c r="OX14" s="17"/>
      <c r="OY14" s="17"/>
      <c r="OZ14" s="17"/>
      <c r="PA14" s="33" t="str">
        <f t="shared" si="135"/>
        <v/>
      </c>
      <c r="PB14" s="17" t="str">
        <f t="shared" si="66"/>
        <v/>
      </c>
      <c r="PD14" s="17"/>
      <c r="PE14" s="17"/>
      <c r="PF14" s="17"/>
      <c r="PG14" s="33" t="str">
        <f t="shared" si="136"/>
        <v/>
      </c>
      <c r="PH14" s="17" t="str">
        <f t="shared" si="67"/>
        <v/>
      </c>
      <c r="PJ14" s="17"/>
      <c r="PK14" s="17"/>
      <c r="PL14" s="17"/>
      <c r="PM14" s="33" t="str">
        <f t="shared" si="137"/>
        <v/>
      </c>
      <c r="PN14" s="17" t="str">
        <f t="shared" si="68"/>
        <v/>
      </c>
      <c r="PP14" s="17"/>
      <c r="PQ14" s="17"/>
      <c r="PR14" s="17"/>
      <c r="PS14" s="33" t="str">
        <f t="shared" si="138"/>
        <v/>
      </c>
      <c r="PT14" s="17" t="str">
        <f t="shared" si="69"/>
        <v/>
      </c>
      <c r="PV14" s="17"/>
      <c r="PW14" s="17"/>
      <c r="PX14" s="17"/>
      <c r="PY14" s="33" t="str">
        <f t="shared" si="139"/>
        <v/>
      </c>
      <c r="PZ14" s="17" t="str">
        <f t="shared" si="70"/>
        <v/>
      </c>
    </row>
    <row r="15" spans="1:442" ht="126" x14ac:dyDescent="0.15">
      <c r="A15" s="129"/>
      <c r="B15" s="34"/>
      <c r="C15" s="23" t="s">
        <v>73</v>
      </c>
      <c r="D15" s="34"/>
      <c r="E15" s="33" t="s">
        <v>297</v>
      </c>
      <c r="F15" s="34"/>
      <c r="G15" s="33" t="s">
        <v>157</v>
      </c>
      <c r="H15" s="23"/>
      <c r="I15" s="23"/>
      <c r="J15" s="23"/>
      <c r="K15" s="23"/>
      <c r="L15" s="34"/>
      <c r="M15" s="23"/>
      <c r="N15" s="23"/>
      <c r="O15" s="43" t="s">
        <v>193</v>
      </c>
      <c r="P15" s="34"/>
      <c r="Q15" s="34"/>
      <c r="R15" s="34"/>
      <c r="S15" s="34"/>
      <c r="T15" s="34"/>
      <c r="U15" s="34"/>
      <c r="V15" s="38"/>
      <c r="X15" s="17"/>
      <c r="Y15" s="17"/>
      <c r="Z15" s="17"/>
      <c r="AA15" s="33" t="str">
        <f t="shared" si="0"/>
        <v/>
      </c>
      <c r="AB15" s="17" t="str">
        <f t="shared" si="1"/>
        <v/>
      </c>
      <c r="AD15" s="17"/>
      <c r="AE15" s="17"/>
      <c r="AF15" s="17"/>
      <c r="AG15" s="33" t="str">
        <f t="shared" si="71"/>
        <v/>
      </c>
      <c r="AH15" s="17" t="str">
        <f t="shared" si="2"/>
        <v/>
      </c>
      <c r="AJ15" s="17"/>
      <c r="AK15" s="17"/>
      <c r="AL15" s="17"/>
      <c r="AM15" s="33" t="str">
        <f t="shared" si="72"/>
        <v/>
      </c>
      <c r="AN15" s="17" t="str">
        <f t="shared" si="3"/>
        <v/>
      </c>
      <c r="AP15" s="17"/>
      <c r="AQ15" s="17"/>
      <c r="AR15" s="17"/>
      <c r="AS15" s="33" t="str">
        <f t="shared" si="73"/>
        <v/>
      </c>
      <c r="AT15" s="17" t="str">
        <f t="shared" si="4"/>
        <v/>
      </c>
      <c r="AV15" s="17"/>
      <c r="AW15" s="17"/>
      <c r="AX15" s="17"/>
      <c r="AY15" s="33" t="str">
        <f t="shared" si="74"/>
        <v/>
      </c>
      <c r="AZ15" s="17" t="str">
        <f t="shared" si="5"/>
        <v/>
      </c>
      <c r="BB15" s="17"/>
      <c r="BC15" s="17"/>
      <c r="BD15" s="17"/>
      <c r="BE15" s="33" t="str">
        <f t="shared" si="75"/>
        <v/>
      </c>
      <c r="BF15" s="17" t="str">
        <f t="shared" si="6"/>
        <v/>
      </c>
      <c r="BH15" s="17"/>
      <c r="BI15" s="17"/>
      <c r="BJ15" s="17"/>
      <c r="BK15" s="33" t="str">
        <f t="shared" si="76"/>
        <v/>
      </c>
      <c r="BL15" s="17" t="str">
        <f t="shared" si="7"/>
        <v/>
      </c>
      <c r="BN15" s="17"/>
      <c r="BO15" s="17"/>
      <c r="BP15" s="17"/>
      <c r="BQ15" s="33" t="str">
        <f t="shared" si="77"/>
        <v/>
      </c>
      <c r="BR15" s="17" t="str">
        <f t="shared" si="8"/>
        <v/>
      </c>
      <c r="BT15" s="17"/>
      <c r="BU15" s="17"/>
      <c r="BV15" s="17"/>
      <c r="BW15" s="33" t="str">
        <f t="shared" si="78"/>
        <v/>
      </c>
      <c r="BX15" s="17" t="str">
        <f t="shared" si="9"/>
        <v/>
      </c>
      <c r="BZ15" s="17"/>
      <c r="CA15" s="17"/>
      <c r="CB15" s="17"/>
      <c r="CC15" s="33" t="str">
        <f t="shared" si="79"/>
        <v/>
      </c>
      <c r="CD15" s="17" t="str">
        <f t="shared" si="10"/>
        <v/>
      </c>
      <c r="CF15" s="17"/>
      <c r="CG15" s="17"/>
      <c r="CH15" s="17"/>
      <c r="CI15" s="33" t="str">
        <f t="shared" si="80"/>
        <v/>
      </c>
      <c r="CJ15" s="17" t="str">
        <f t="shared" si="11"/>
        <v/>
      </c>
      <c r="CL15" s="17"/>
      <c r="CM15" s="17"/>
      <c r="CN15" s="17"/>
      <c r="CO15" s="33" t="str">
        <f t="shared" si="81"/>
        <v/>
      </c>
      <c r="CP15" s="17" t="str">
        <f t="shared" si="12"/>
        <v/>
      </c>
      <c r="CR15" s="17"/>
      <c r="CS15" s="17"/>
      <c r="CT15" s="17"/>
      <c r="CU15" s="33" t="str">
        <f t="shared" si="82"/>
        <v/>
      </c>
      <c r="CV15" s="17" t="str">
        <f t="shared" si="13"/>
        <v/>
      </c>
      <c r="CX15" s="17"/>
      <c r="CY15" s="17"/>
      <c r="CZ15" s="17"/>
      <c r="DA15" s="33" t="str">
        <f t="shared" si="83"/>
        <v/>
      </c>
      <c r="DB15" s="17" t="str">
        <f t="shared" si="14"/>
        <v/>
      </c>
      <c r="DD15" s="17"/>
      <c r="DE15" s="17"/>
      <c r="DF15" s="17"/>
      <c r="DG15" s="33" t="str">
        <f t="shared" si="84"/>
        <v/>
      </c>
      <c r="DH15" s="17" t="str">
        <f t="shared" si="15"/>
        <v/>
      </c>
      <c r="DJ15" s="17"/>
      <c r="DK15" s="17"/>
      <c r="DL15" s="17"/>
      <c r="DM15" s="33" t="str">
        <f t="shared" si="85"/>
        <v/>
      </c>
      <c r="DN15" s="17" t="str">
        <f t="shared" si="16"/>
        <v/>
      </c>
      <c r="DP15" s="17"/>
      <c r="DQ15" s="17"/>
      <c r="DR15" s="17"/>
      <c r="DS15" s="33" t="str">
        <f t="shared" si="86"/>
        <v/>
      </c>
      <c r="DT15" s="17" t="str">
        <f t="shared" si="17"/>
        <v/>
      </c>
      <c r="DV15" s="17"/>
      <c r="DW15" s="17"/>
      <c r="DX15" s="17"/>
      <c r="DY15" s="33" t="str">
        <f t="shared" si="87"/>
        <v/>
      </c>
      <c r="DZ15" s="17" t="str">
        <f t="shared" si="18"/>
        <v/>
      </c>
      <c r="EB15" s="17"/>
      <c r="EC15" s="17"/>
      <c r="ED15" s="17"/>
      <c r="EE15" s="33" t="str">
        <f t="shared" si="88"/>
        <v/>
      </c>
      <c r="EF15" s="17" t="str">
        <f t="shared" si="19"/>
        <v/>
      </c>
      <c r="EH15" s="17"/>
      <c r="EI15" s="17"/>
      <c r="EJ15" s="17"/>
      <c r="EK15" s="33" t="str">
        <f t="shared" si="89"/>
        <v/>
      </c>
      <c r="EL15" s="17" t="str">
        <f t="shared" si="20"/>
        <v/>
      </c>
      <c r="EN15" s="17"/>
      <c r="EO15" s="17"/>
      <c r="EP15" s="17"/>
      <c r="EQ15" s="33" t="str">
        <f t="shared" si="90"/>
        <v/>
      </c>
      <c r="ER15" s="17" t="str">
        <f t="shared" si="21"/>
        <v/>
      </c>
      <c r="ET15" s="17"/>
      <c r="EU15" s="17"/>
      <c r="EV15" s="17"/>
      <c r="EW15" s="33" t="str">
        <f t="shared" si="91"/>
        <v/>
      </c>
      <c r="EX15" s="17" t="str">
        <f t="shared" si="22"/>
        <v/>
      </c>
      <c r="EZ15" s="17"/>
      <c r="FA15" s="17"/>
      <c r="FB15" s="17"/>
      <c r="FC15" s="33" t="str">
        <f t="shared" si="92"/>
        <v/>
      </c>
      <c r="FD15" s="17" t="str">
        <f t="shared" si="23"/>
        <v/>
      </c>
      <c r="FF15" s="17"/>
      <c r="FG15" s="17"/>
      <c r="FH15" s="17"/>
      <c r="FI15" s="33" t="str">
        <f t="shared" si="93"/>
        <v/>
      </c>
      <c r="FJ15" s="17" t="str">
        <f t="shared" si="24"/>
        <v/>
      </c>
      <c r="FL15" s="17"/>
      <c r="FM15" s="17"/>
      <c r="FN15" s="17"/>
      <c r="FO15" s="33" t="str">
        <f t="shared" si="94"/>
        <v/>
      </c>
      <c r="FP15" s="17" t="str">
        <f t="shared" si="25"/>
        <v/>
      </c>
      <c r="FR15" s="17"/>
      <c r="FS15" s="17"/>
      <c r="FT15" s="17"/>
      <c r="FU15" s="33" t="str">
        <f t="shared" si="95"/>
        <v/>
      </c>
      <c r="FV15" s="17" t="str">
        <f t="shared" si="26"/>
        <v/>
      </c>
      <c r="FX15" s="17"/>
      <c r="FY15" s="17"/>
      <c r="FZ15" s="17"/>
      <c r="GA15" s="33" t="str">
        <f t="shared" si="96"/>
        <v/>
      </c>
      <c r="GB15" s="17" t="str">
        <f t="shared" si="27"/>
        <v/>
      </c>
      <c r="GD15" s="17"/>
      <c r="GE15" s="17"/>
      <c r="GF15" s="17"/>
      <c r="GG15" s="33" t="str">
        <f t="shared" si="97"/>
        <v/>
      </c>
      <c r="GH15" s="17" t="str">
        <f t="shared" si="28"/>
        <v/>
      </c>
      <c r="GJ15" s="17"/>
      <c r="GK15" s="17"/>
      <c r="GL15" s="17"/>
      <c r="GM15" s="33" t="str">
        <f t="shared" si="98"/>
        <v/>
      </c>
      <c r="GN15" s="17" t="str">
        <f t="shared" si="29"/>
        <v/>
      </c>
      <c r="GP15" s="17"/>
      <c r="GQ15" s="17"/>
      <c r="GR15" s="17"/>
      <c r="GS15" s="33" t="str">
        <f t="shared" si="99"/>
        <v/>
      </c>
      <c r="GT15" s="17" t="str">
        <f t="shared" si="30"/>
        <v/>
      </c>
      <c r="GV15" s="17"/>
      <c r="GW15" s="17"/>
      <c r="GX15" s="17"/>
      <c r="GY15" s="33" t="str">
        <f t="shared" si="100"/>
        <v/>
      </c>
      <c r="GZ15" s="17" t="str">
        <f t="shared" si="31"/>
        <v/>
      </c>
      <c r="HB15" s="17"/>
      <c r="HC15" s="17"/>
      <c r="HD15" s="17"/>
      <c r="HE15" s="33" t="str">
        <f t="shared" si="101"/>
        <v/>
      </c>
      <c r="HF15" s="17" t="str">
        <f t="shared" si="32"/>
        <v/>
      </c>
      <c r="HH15" s="17"/>
      <c r="HI15" s="17"/>
      <c r="HJ15" s="17"/>
      <c r="HK15" s="33" t="str">
        <f t="shared" si="102"/>
        <v/>
      </c>
      <c r="HL15" s="17" t="str">
        <f t="shared" si="33"/>
        <v/>
      </c>
      <c r="HN15" s="17"/>
      <c r="HO15" s="17"/>
      <c r="HP15" s="17"/>
      <c r="HQ15" s="33" t="str">
        <f t="shared" si="103"/>
        <v/>
      </c>
      <c r="HR15" s="17" t="str">
        <f t="shared" si="34"/>
        <v/>
      </c>
      <c r="HT15" s="17"/>
      <c r="HU15" s="17"/>
      <c r="HV15" s="17"/>
      <c r="HW15" s="33" t="str">
        <f t="shared" si="104"/>
        <v/>
      </c>
      <c r="HX15" s="17" t="str">
        <f t="shared" si="35"/>
        <v/>
      </c>
      <c r="HZ15" s="17"/>
      <c r="IA15" s="17"/>
      <c r="IB15" s="17"/>
      <c r="IC15" s="33" t="str">
        <f t="shared" si="105"/>
        <v/>
      </c>
      <c r="ID15" s="17" t="str">
        <f t="shared" si="36"/>
        <v/>
      </c>
      <c r="IF15" s="17"/>
      <c r="IG15" s="17"/>
      <c r="IH15" s="17"/>
      <c r="II15" s="33" t="str">
        <f t="shared" si="106"/>
        <v/>
      </c>
      <c r="IJ15" s="17" t="str">
        <f t="shared" si="37"/>
        <v/>
      </c>
      <c r="IL15" s="17"/>
      <c r="IM15" s="17"/>
      <c r="IN15" s="17"/>
      <c r="IO15" s="33" t="str">
        <f t="shared" si="107"/>
        <v/>
      </c>
      <c r="IP15" s="17" t="str">
        <f t="shared" si="38"/>
        <v/>
      </c>
      <c r="IR15" s="17"/>
      <c r="IS15" s="17"/>
      <c r="IT15" s="17"/>
      <c r="IU15" s="33" t="str">
        <f t="shared" si="108"/>
        <v/>
      </c>
      <c r="IV15" s="17" t="str">
        <f t="shared" si="39"/>
        <v/>
      </c>
      <c r="IX15" s="17"/>
      <c r="IY15" s="17"/>
      <c r="IZ15" s="17"/>
      <c r="JA15" s="33" t="str">
        <f t="shared" si="109"/>
        <v/>
      </c>
      <c r="JB15" s="17" t="str">
        <f t="shared" si="40"/>
        <v/>
      </c>
      <c r="JD15" s="17"/>
      <c r="JE15" s="17"/>
      <c r="JF15" s="17"/>
      <c r="JG15" s="33" t="str">
        <f t="shared" si="110"/>
        <v/>
      </c>
      <c r="JH15" s="17" t="str">
        <f t="shared" si="41"/>
        <v/>
      </c>
      <c r="JJ15" s="17"/>
      <c r="JK15" s="17"/>
      <c r="JL15" s="17"/>
      <c r="JM15" s="33" t="str">
        <f t="shared" si="111"/>
        <v/>
      </c>
      <c r="JN15" s="17" t="str">
        <f t="shared" si="42"/>
        <v/>
      </c>
      <c r="JP15" s="17"/>
      <c r="JQ15" s="17"/>
      <c r="JR15" s="17"/>
      <c r="JS15" s="33" t="str">
        <f t="shared" si="112"/>
        <v/>
      </c>
      <c r="JT15" s="17" t="str">
        <f t="shared" si="43"/>
        <v/>
      </c>
      <c r="JV15" s="17"/>
      <c r="JW15" s="17"/>
      <c r="JX15" s="17"/>
      <c r="JY15" s="33" t="str">
        <f t="shared" si="113"/>
        <v/>
      </c>
      <c r="JZ15" s="17" t="str">
        <f t="shared" si="44"/>
        <v/>
      </c>
      <c r="KB15" s="17"/>
      <c r="KC15" s="17"/>
      <c r="KD15" s="17"/>
      <c r="KE15" s="33" t="str">
        <f t="shared" si="114"/>
        <v/>
      </c>
      <c r="KF15" s="17" t="str">
        <f t="shared" si="45"/>
        <v/>
      </c>
      <c r="KH15" s="17"/>
      <c r="KI15" s="17"/>
      <c r="KJ15" s="17"/>
      <c r="KK15" s="33" t="str">
        <f t="shared" si="115"/>
        <v/>
      </c>
      <c r="KL15" s="17" t="str">
        <f t="shared" si="46"/>
        <v/>
      </c>
      <c r="KN15" s="17"/>
      <c r="KO15" s="17"/>
      <c r="KP15" s="17"/>
      <c r="KQ15" s="33" t="str">
        <f t="shared" si="116"/>
        <v/>
      </c>
      <c r="KR15" s="17" t="str">
        <f t="shared" si="47"/>
        <v/>
      </c>
      <c r="KT15" s="17"/>
      <c r="KU15" s="17"/>
      <c r="KV15" s="17"/>
      <c r="KW15" s="33" t="str">
        <f t="shared" si="117"/>
        <v/>
      </c>
      <c r="KX15" s="17" t="str">
        <f t="shared" si="48"/>
        <v/>
      </c>
      <c r="KZ15" s="17"/>
      <c r="LA15" s="17"/>
      <c r="LB15" s="17"/>
      <c r="LC15" s="33" t="str">
        <f t="shared" si="118"/>
        <v/>
      </c>
      <c r="LD15" s="17" t="str">
        <f t="shared" si="49"/>
        <v/>
      </c>
      <c r="LF15" s="17"/>
      <c r="LG15" s="17"/>
      <c r="LH15" s="17"/>
      <c r="LI15" s="33" t="str">
        <f t="shared" si="119"/>
        <v/>
      </c>
      <c r="LJ15" s="17" t="str">
        <f t="shared" si="50"/>
        <v/>
      </c>
      <c r="LL15" s="17"/>
      <c r="LM15" s="17"/>
      <c r="LN15" s="17"/>
      <c r="LO15" s="33" t="str">
        <f t="shared" si="120"/>
        <v/>
      </c>
      <c r="LP15" s="17" t="str">
        <f t="shared" si="51"/>
        <v/>
      </c>
      <c r="LR15" s="17"/>
      <c r="LS15" s="17"/>
      <c r="LT15" s="17"/>
      <c r="LU15" s="33" t="str">
        <f t="shared" si="121"/>
        <v/>
      </c>
      <c r="LV15" s="17" t="str">
        <f t="shared" si="52"/>
        <v/>
      </c>
      <c r="LX15" s="17"/>
      <c r="LY15" s="17"/>
      <c r="LZ15" s="17"/>
      <c r="MA15" s="33" t="str">
        <f t="shared" si="122"/>
        <v/>
      </c>
      <c r="MB15" s="17" t="str">
        <f t="shared" si="53"/>
        <v/>
      </c>
      <c r="MD15" s="17"/>
      <c r="ME15" s="17"/>
      <c r="MF15" s="17"/>
      <c r="MG15" s="33" t="str">
        <f t="shared" si="123"/>
        <v/>
      </c>
      <c r="MH15" s="17" t="str">
        <f t="shared" si="54"/>
        <v/>
      </c>
      <c r="MJ15" s="17"/>
      <c r="MK15" s="17"/>
      <c r="ML15" s="17"/>
      <c r="MM15" s="33" t="str">
        <f t="shared" si="124"/>
        <v/>
      </c>
      <c r="MN15" s="17" t="str">
        <f t="shared" si="55"/>
        <v/>
      </c>
      <c r="MP15" s="17"/>
      <c r="MQ15" s="17"/>
      <c r="MR15" s="17"/>
      <c r="MS15" s="33" t="str">
        <f t="shared" si="125"/>
        <v/>
      </c>
      <c r="MT15" s="17" t="str">
        <f t="shared" si="56"/>
        <v/>
      </c>
      <c r="MV15" s="17"/>
      <c r="MW15" s="17"/>
      <c r="MX15" s="17"/>
      <c r="MY15" s="33" t="str">
        <f t="shared" si="126"/>
        <v/>
      </c>
      <c r="MZ15" s="17" t="str">
        <f t="shared" si="57"/>
        <v/>
      </c>
      <c r="NB15" s="17"/>
      <c r="NC15" s="17"/>
      <c r="ND15" s="17"/>
      <c r="NE15" s="33" t="str">
        <f t="shared" si="127"/>
        <v/>
      </c>
      <c r="NF15" s="17" t="str">
        <f t="shared" si="58"/>
        <v/>
      </c>
      <c r="NH15" s="17"/>
      <c r="NI15" s="17"/>
      <c r="NJ15" s="17"/>
      <c r="NK15" s="33" t="str">
        <f t="shared" si="128"/>
        <v/>
      </c>
      <c r="NL15" s="17" t="str">
        <f t="shared" si="59"/>
        <v/>
      </c>
      <c r="NN15" s="17"/>
      <c r="NO15" s="17"/>
      <c r="NP15" s="17"/>
      <c r="NQ15" s="33" t="str">
        <f t="shared" si="129"/>
        <v/>
      </c>
      <c r="NR15" s="17" t="str">
        <f t="shared" si="60"/>
        <v/>
      </c>
      <c r="NT15" s="17"/>
      <c r="NU15" s="17"/>
      <c r="NV15" s="17"/>
      <c r="NW15" s="33" t="str">
        <f t="shared" si="130"/>
        <v/>
      </c>
      <c r="NX15" s="17" t="str">
        <f t="shared" si="61"/>
        <v/>
      </c>
      <c r="NZ15" s="17"/>
      <c r="OA15" s="17"/>
      <c r="OB15" s="17"/>
      <c r="OC15" s="33" t="str">
        <f t="shared" si="131"/>
        <v/>
      </c>
      <c r="OD15" s="17" t="str">
        <f t="shared" si="62"/>
        <v/>
      </c>
      <c r="OF15" s="17"/>
      <c r="OG15" s="17"/>
      <c r="OH15" s="17"/>
      <c r="OI15" s="33" t="str">
        <f t="shared" si="132"/>
        <v/>
      </c>
      <c r="OJ15" s="17" t="str">
        <f t="shared" si="63"/>
        <v/>
      </c>
      <c r="OL15" s="17"/>
      <c r="OM15" s="17"/>
      <c r="ON15" s="17"/>
      <c r="OO15" s="33" t="str">
        <f t="shared" si="133"/>
        <v/>
      </c>
      <c r="OP15" s="17" t="str">
        <f t="shared" si="64"/>
        <v/>
      </c>
      <c r="OR15" s="17"/>
      <c r="OS15" s="17"/>
      <c r="OT15" s="17"/>
      <c r="OU15" s="33" t="str">
        <f t="shared" si="134"/>
        <v/>
      </c>
      <c r="OV15" s="17" t="str">
        <f t="shared" si="65"/>
        <v/>
      </c>
      <c r="OX15" s="17"/>
      <c r="OY15" s="17"/>
      <c r="OZ15" s="17"/>
      <c r="PA15" s="33" t="str">
        <f t="shared" si="135"/>
        <v/>
      </c>
      <c r="PB15" s="17" t="str">
        <f t="shared" si="66"/>
        <v/>
      </c>
      <c r="PD15" s="17"/>
      <c r="PE15" s="17"/>
      <c r="PF15" s="17"/>
      <c r="PG15" s="33" t="str">
        <f t="shared" si="136"/>
        <v/>
      </c>
      <c r="PH15" s="17" t="str">
        <f t="shared" si="67"/>
        <v/>
      </c>
      <c r="PJ15" s="17"/>
      <c r="PK15" s="17"/>
      <c r="PL15" s="17"/>
      <c r="PM15" s="33" t="str">
        <f t="shared" si="137"/>
        <v/>
      </c>
      <c r="PN15" s="17" t="str">
        <f t="shared" si="68"/>
        <v/>
      </c>
      <c r="PP15" s="17"/>
      <c r="PQ15" s="17"/>
      <c r="PR15" s="17"/>
      <c r="PS15" s="33" t="str">
        <f t="shared" si="138"/>
        <v/>
      </c>
      <c r="PT15" s="17" t="str">
        <f t="shared" si="69"/>
        <v/>
      </c>
      <c r="PV15" s="17"/>
      <c r="PW15" s="17"/>
      <c r="PX15" s="17"/>
      <c r="PY15" s="33" t="str">
        <f t="shared" si="139"/>
        <v/>
      </c>
      <c r="PZ15" s="17" t="str">
        <f t="shared" si="70"/>
        <v/>
      </c>
    </row>
    <row r="16" spans="1:442" ht="293" x14ac:dyDescent="0.15">
      <c r="A16" s="122" t="s">
        <v>59</v>
      </c>
      <c r="B16" s="34"/>
      <c r="C16" s="138" t="s">
        <v>134</v>
      </c>
      <c r="D16" s="138"/>
      <c r="E16" s="43"/>
      <c r="F16" s="34"/>
      <c r="G16" s="33" t="s">
        <v>158</v>
      </c>
      <c r="H16" s="23"/>
      <c r="I16" s="23"/>
      <c r="J16" s="23"/>
      <c r="K16" s="23"/>
      <c r="L16" s="34"/>
      <c r="M16" s="23"/>
      <c r="N16" s="23"/>
      <c r="O16" s="23"/>
      <c r="P16" s="34"/>
      <c r="Q16" s="34"/>
      <c r="R16" s="34"/>
      <c r="S16" s="34"/>
      <c r="T16" s="34"/>
      <c r="U16" s="34"/>
      <c r="V16" s="38"/>
      <c r="X16" s="17"/>
      <c r="Y16" s="17"/>
      <c r="Z16" s="17"/>
      <c r="AA16" s="33" t="str">
        <f t="shared" si="0"/>
        <v/>
      </c>
      <c r="AB16" s="17" t="str">
        <f t="shared" si="1"/>
        <v/>
      </c>
      <c r="AD16" s="17"/>
      <c r="AE16" s="17"/>
      <c r="AF16" s="17"/>
      <c r="AG16" s="33" t="str">
        <f t="shared" si="71"/>
        <v/>
      </c>
      <c r="AH16" s="17" t="str">
        <f t="shared" si="2"/>
        <v/>
      </c>
      <c r="AJ16" s="17"/>
      <c r="AK16" s="17"/>
      <c r="AL16" s="17"/>
      <c r="AM16" s="33" t="str">
        <f t="shared" si="72"/>
        <v/>
      </c>
      <c r="AN16" s="17" t="str">
        <f t="shared" si="3"/>
        <v/>
      </c>
      <c r="AP16" s="17"/>
      <c r="AQ16" s="17"/>
      <c r="AR16" s="17"/>
      <c r="AS16" s="33" t="str">
        <f t="shared" si="73"/>
        <v/>
      </c>
      <c r="AT16" s="17" t="str">
        <f t="shared" si="4"/>
        <v/>
      </c>
      <c r="AV16" s="17"/>
      <c r="AW16" s="17"/>
      <c r="AX16" s="17"/>
      <c r="AY16" s="33" t="str">
        <f t="shared" si="74"/>
        <v/>
      </c>
      <c r="AZ16" s="17" t="str">
        <f t="shared" si="5"/>
        <v/>
      </c>
      <c r="BB16" s="17"/>
      <c r="BC16" s="17"/>
      <c r="BD16" s="17"/>
      <c r="BE16" s="33" t="str">
        <f t="shared" si="75"/>
        <v/>
      </c>
      <c r="BF16" s="17" t="str">
        <f t="shared" si="6"/>
        <v/>
      </c>
      <c r="BH16" s="17"/>
      <c r="BI16" s="17"/>
      <c r="BJ16" s="17"/>
      <c r="BK16" s="33" t="str">
        <f t="shared" si="76"/>
        <v/>
      </c>
      <c r="BL16" s="17" t="str">
        <f t="shared" si="7"/>
        <v/>
      </c>
      <c r="BN16" s="17"/>
      <c r="BO16" s="17"/>
      <c r="BP16" s="17"/>
      <c r="BQ16" s="33" t="str">
        <f t="shared" si="77"/>
        <v/>
      </c>
      <c r="BR16" s="17" t="str">
        <f t="shared" si="8"/>
        <v/>
      </c>
      <c r="BT16" s="17"/>
      <c r="BU16" s="17"/>
      <c r="BV16" s="17"/>
      <c r="BW16" s="33" t="str">
        <f t="shared" si="78"/>
        <v/>
      </c>
      <c r="BX16" s="17" t="str">
        <f t="shared" si="9"/>
        <v/>
      </c>
      <c r="BZ16" s="17"/>
      <c r="CA16" s="17"/>
      <c r="CB16" s="17"/>
      <c r="CC16" s="33" t="str">
        <f t="shared" si="79"/>
        <v/>
      </c>
      <c r="CD16" s="17" t="str">
        <f t="shared" si="10"/>
        <v/>
      </c>
      <c r="CF16" s="17"/>
      <c r="CG16" s="17"/>
      <c r="CH16" s="17"/>
      <c r="CI16" s="33" t="str">
        <f t="shared" si="80"/>
        <v/>
      </c>
      <c r="CJ16" s="17" t="str">
        <f t="shared" si="11"/>
        <v/>
      </c>
      <c r="CL16" s="17"/>
      <c r="CM16" s="17"/>
      <c r="CN16" s="17"/>
      <c r="CO16" s="33" t="str">
        <f t="shared" si="81"/>
        <v/>
      </c>
      <c r="CP16" s="17" t="str">
        <f t="shared" si="12"/>
        <v/>
      </c>
      <c r="CR16" s="17"/>
      <c r="CS16" s="17"/>
      <c r="CT16" s="17"/>
      <c r="CU16" s="33" t="str">
        <f t="shared" si="82"/>
        <v/>
      </c>
      <c r="CV16" s="17" t="str">
        <f t="shared" si="13"/>
        <v/>
      </c>
      <c r="CX16" s="17"/>
      <c r="CY16" s="17"/>
      <c r="CZ16" s="17"/>
      <c r="DA16" s="33" t="str">
        <f t="shared" si="83"/>
        <v/>
      </c>
      <c r="DB16" s="17" t="str">
        <f t="shared" si="14"/>
        <v/>
      </c>
      <c r="DD16" s="17"/>
      <c r="DE16" s="17"/>
      <c r="DF16" s="17"/>
      <c r="DG16" s="33" t="str">
        <f t="shared" si="84"/>
        <v/>
      </c>
      <c r="DH16" s="17" t="str">
        <f t="shared" si="15"/>
        <v/>
      </c>
      <c r="DJ16" s="17"/>
      <c r="DK16" s="17"/>
      <c r="DL16" s="17"/>
      <c r="DM16" s="33" t="str">
        <f t="shared" si="85"/>
        <v/>
      </c>
      <c r="DN16" s="17" t="str">
        <f t="shared" si="16"/>
        <v/>
      </c>
      <c r="DP16" s="17"/>
      <c r="DQ16" s="17"/>
      <c r="DR16" s="17"/>
      <c r="DS16" s="33" t="str">
        <f t="shared" si="86"/>
        <v/>
      </c>
      <c r="DT16" s="17" t="str">
        <f t="shared" si="17"/>
        <v/>
      </c>
      <c r="DV16" s="17"/>
      <c r="DW16" s="17"/>
      <c r="DX16" s="17"/>
      <c r="DY16" s="33" t="str">
        <f t="shared" si="87"/>
        <v/>
      </c>
      <c r="DZ16" s="17" t="str">
        <f t="shared" si="18"/>
        <v/>
      </c>
      <c r="EB16" s="17"/>
      <c r="EC16" s="17"/>
      <c r="ED16" s="17"/>
      <c r="EE16" s="33" t="str">
        <f t="shared" si="88"/>
        <v/>
      </c>
      <c r="EF16" s="17" t="str">
        <f t="shared" si="19"/>
        <v/>
      </c>
      <c r="EH16" s="17"/>
      <c r="EI16" s="17"/>
      <c r="EJ16" s="17"/>
      <c r="EK16" s="33" t="str">
        <f t="shared" si="89"/>
        <v/>
      </c>
      <c r="EL16" s="17" t="str">
        <f t="shared" si="20"/>
        <v/>
      </c>
      <c r="EN16" s="17"/>
      <c r="EO16" s="17"/>
      <c r="EP16" s="17"/>
      <c r="EQ16" s="33" t="str">
        <f t="shared" si="90"/>
        <v/>
      </c>
      <c r="ER16" s="17" t="str">
        <f t="shared" si="21"/>
        <v/>
      </c>
      <c r="ET16" s="17"/>
      <c r="EU16" s="17"/>
      <c r="EV16" s="17"/>
      <c r="EW16" s="33" t="str">
        <f t="shared" si="91"/>
        <v/>
      </c>
      <c r="EX16" s="17" t="str">
        <f t="shared" si="22"/>
        <v/>
      </c>
      <c r="EZ16" s="17"/>
      <c r="FA16" s="17"/>
      <c r="FB16" s="17"/>
      <c r="FC16" s="33" t="str">
        <f t="shared" si="92"/>
        <v/>
      </c>
      <c r="FD16" s="17" t="str">
        <f t="shared" si="23"/>
        <v/>
      </c>
      <c r="FF16" s="17"/>
      <c r="FG16" s="17"/>
      <c r="FH16" s="17"/>
      <c r="FI16" s="33" t="str">
        <f t="shared" si="93"/>
        <v/>
      </c>
      <c r="FJ16" s="17" t="str">
        <f t="shared" si="24"/>
        <v/>
      </c>
      <c r="FL16" s="17"/>
      <c r="FM16" s="17"/>
      <c r="FN16" s="17"/>
      <c r="FO16" s="33" t="str">
        <f t="shared" si="94"/>
        <v/>
      </c>
      <c r="FP16" s="17" t="str">
        <f t="shared" si="25"/>
        <v/>
      </c>
      <c r="FR16" s="17"/>
      <c r="FS16" s="17"/>
      <c r="FT16" s="17"/>
      <c r="FU16" s="33" t="str">
        <f t="shared" si="95"/>
        <v/>
      </c>
      <c r="FV16" s="17" t="str">
        <f t="shared" si="26"/>
        <v/>
      </c>
      <c r="FX16" s="17"/>
      <c r="FY16" s="17"/>
      <c r="FZ16" s="17"/>
      <c r="GA16" s="33" t="str">
        <f t="shared" si="96"/>
        <v/>
      </c>
      <c r="GB16" s="17" t="str">
        <f t="shared" si="27"/>
        <v/>
      </c>
      <c r="GD16" s="17"/>
      <c r="GE16" s="17"/>
      <c r="GF16" s="17"/>
      <c r="GG16" s="33" t="str">
        <f t="shared" si="97"/>
        <v/>
      </c>
      <c r="GH16" s="17" t="str">
        <f t="shared" si="28"/>
        <v/>
      </c>
      <c r="GJ16" s="17"/>
      <c r="GK16" s="17"/>
      <c r="GL16" s="17"/>
      <c r="GM16" s="33" t="str">
        <f t="shared" si="98"/>
        <v/>
      </c>
      <c r="GN16" s="17" t="str">
        <f t="shared" si="29"/>
        <v/>
      </c>
      <c r="GP16" s="17"/>
      <c r="GQ16" s="17"/>
      <c r="GR16" s="17"/>
      <c r="GS16" s="33" t="str">
        <f t="shared" si="99"/>
        <v/>
      </c>
      <c r="GT16" s="17" t="str">
        <f t="shared" si="30"/>
        <v/>
      </c>
      <c r="GV16" s="17"/>
      <c r="GW16" s="17"/>
      <c r="GX16" s="17"/>
      <c r="GY16" s="33" t="str">
        <f t="shared" si="100"/>
        <v/>
      </c>
      <c r="GZ16" s="17" t="str">
        <f t="shared" si="31"/>
        <v/>
      </c>
      <c r="HB16" s="17"/>
      <c r="HC16" s="17"/>
      <c r="HD16" s="17"/>
      <c r="HE16" s="33" t="str">
        <f t="shared" si="101"/>
        <v/>
      </c>
      <c r="HF16" s="17" t="str">
        <f t="shared" si="32"/>
        <v/>
      </c>
      <c r="HH16" s="17"/>
      <c r="HI16" s="17"/>
      <c r="HJ16" s="17"/>
      <c r="HK16" s="33" t="str">
        <f t="shared" si="102"/>
        <v/>
      </c>
      <c r="HL16" s="17" t="str">
        <f t="shared" si="33"/>
        <v/>
      </c>
      <c r="HN16" s="17"/>
      <c r="HO16" s="17"/>
      <c r="HP16" s="17"/>
      <c r="HQ16" s="33" t="str">
        <f t="shared" si="103"/>
        <v/>
      </c>
      <c r="HR16" s="17" t="str">
        <f t="shared" si="34"/>
        <v/>
      </c>
      <c r="HT16" s="17"/>
      <c r="HU16" s="17"/>
      <c r="HV16" s="17"/>
      <c r="HW16" s="33" t="str">
        <f t="shared" si="104"/>
        <v/>
      </c>
      <c r="HX16" s="17" t="str">
        <f t="shared" si="35"/>
        <v/>
      </c>
      <c r="HZ16" s="17"/>
      <c r="IA16" s="17"/>
      <c r="IB16" s="17"/>
      <c r="IC16" s="33" t="str">
        <f t="shared" si="105"/>
        <v/>
      </c>
      <c r="ID16" s="17" t="str">
        <f t="shared" si="36"/>
        <v/>
      </c>
      <c r="IF16" s="17"/>
      <c r="IG16" s="17"/>
      <c r="IH16" s="17"/>
      <c r="II16" s="33" t="str">
        <f t="shared" si="106"/>
        <v/>
      </c>
      <c r="IJ16" s="17" t="str">
        <f t="shared" si="37"/>
        <v/>
      </c>
      <c r="IL16" s="17"/>
      <c r="IM16" s="17"/>
      <c r="IN16" s="17"/>
      <c r="IO16" s="33" t="str">
        <f t="shared" si="107"/>
        <v/>
      </c>
      <c r="IP16" s="17" t="str">
        <f t="shared" si="38"/>
        <v/>
      </c>
      <c r="IR16" s="17"/>
      <c r="IS16" s="17"/>
      <c r="IT16" s="17"/>
      <c r="IU16" s="33" t="str">
        <f t="shared" si="108"/>
        <v/>
      </c>
      <c r="IV16" s="17" t="str">
        <f t="shared" si="39"/>
        <v/>
      </c>
      <c r="IX16" s="17"/>
      <c r="IY16" s="17"/>
      <c r="IZ16" s="17"/>
      <c r="JA16" s="33" t="str">
        <f t="shared" si="109"/>
        <v/>
      </c>
      <c r="JB16" s="17" t="str">
        <f t="shared" si="40"/>
        <v/>
      </c>
      <c r="JD16" s="17"/>
      <c r="JE16" s="17"/>
      <c r="JF16" s="17"/>
      <c r="JG16" s="33" t="str">
        <f t="shared" si="110"/>
        <v/>
      </c>
      <c r="JH16" s="17" t="str">
        <f t="shared" si="41"/>
        <v/>
      </c>
      <c r="JJ16" s="17"/>
      <c r="JK16" s="17"/>
      <c r="JL16" s="17"/>
      <c r="JM16" s="33" t="str">
        <f t="shared" si="111"/>
        <v/>
      </c>
      <c r="JN16" s="17" t="str">
        <f t="shared" si="42"/>
        <v/>
      </c>
      <c r="JP16" s="17"/>
      <c r="JQ16" s="17"/>
      <c r="JR16" s="17"/>
      <c r="JS16" s="33" t="str">
        <f t="shared" si="112"/>
        <v/>
      </c>
      <c r="JT16" s="17" t="str">
        <f t="shared" si="43"/>
        <v/>
      </c>
      <c r="JV16" s="17"/>
      <c r="JW16" s="17"/>
      <c r="JX16" s="17"/>
      <c r="JY16" s="33" t="str">
        <f t="shared" si="113"/>
        <v/>
      </c>
      <c r="JZ16" s="17" t="str">
        <f t="shared" si="44"/>
        <v/>
      </c>
      <c r="KB16" s="17"/>
      <c r="KC16" s="17"/>
      <c r="KD16" s="17"/>
      <c r="KE16" s="33" t="str">
        <f t="shared" si="114"/>
        <v/>
      </c>
      <c r="KF16" s="17" t="str">
        <f t="shared" si="45"/>
        <v/>
      </c>
      <c r="KH16" s="17"/>
      <c r="KI16" s="17"/>
      <c r="KJ16" s="17"/>
      <c r="KK16" s="33" t="str">
        <f t="shared" si="115"/>
        <v/>
      </c>
      <c r="KL16" s="17" t="str">
        <f t="shared" si="46"/>
        <v/>
      </c>
      <c r="KN16" s="17"/>
      <c r="KO16" s="17"/>
      <c r="KP16" s="17"/>
      <c r="KQ16" s="33" t="str">
        <f t="shared" si="116"/>
        <v/>
      </c>
      <c r="KR16" s="17" t="str">
        <f t="shared" si="47"/>
        <v/>
      </c>
      <c r="KT16" s="17"/>
      <c r="KU16" s="17"/>
      <c r="KV16" s="17"/>
      <c r="KW16" s="33" t="str">
        <f t="shared" si="117"/>
        <v/>
      </c>
      <c r="KX16" s="17" t="str">
        <f t="shared" si="48"/>
        <v/>
      </c>
      <c r="KZ16" s="17"/>
      <c r="LA16" s="17"/>
      <c r="LB16" s="17"/>
      <c r="LC16" s="33" t="str">
        <f t="shared" si="118"/>
        <v/>
      </c>
      <c r="LD16" s="17" t="str">
        <f t="shared" si="49"/>
        <v/>
      </c>
      <c r="LF16" s="17"/>
      <c r="LG16" s="17"/>
      <c r="LH16" s="17"/>
      <c r="LI16" s="33" t="str">
        <f t="shared" si="119"/>
        <v/>
      </c>
      <c r="LJ16" s="17" t="str">
        <f t="shared" si="50"/>
        <v/>
      </c>
      <c r="LL16" s="17"/>
      <c r="LM16" s="17"/>
      <c r="LN16" s="17"/>
      <c r="LO16" s="33" t="str">
        <f t="shared" si="120"/>
        <v/>
      </c>
      <c r="LP16" s="17" t="str">
        <f t="shared" si="51"/>
        <v/>
      </c>
      <c r="LR16" s="17"/>
      <c r="LS16" s="17"/>
      <c r="LT16" s="17"/>
      <c r="LU16" s="33" t="str">
        <f t="shared" si="121"/>
        <v/>
      </c>
      <c r="LV16" s="17" t="str">
        <f t="shared" si="52"/>
        <v/>
      </c>
      <c r="LX16" s="17"/>
      <c r="LY16" s="17"/>
      <c r="LZ16" s="17"/>
      <c r="MA16" s="33" t="str">
        <f t="shared" si="122"/>
        <v/>
      </c>
      <c r="MB16" s="17" t="str">
        <f t="shared" si="53"/>
        <v/>
      </c>
      <c r="MD16" s="17"/>
      <c r="ME16" s="17"/>
      <c r="MF16" s="17"/>
      <c r="MG16" s="33" t="str">
        <f t="shared" si="123"/>
        <v/>
      </c>
      <c r="MH16" s="17" t="str">
        <f t="shared" si="54"/>
        <v/>
      </c>
      <c r="MJ16" s="17"/>
      <c r="MK16" s="17"/>
      <c r="ML16" s="17"/>
      <c r="MM16" s="33" t="str">
        <f t="shared" si="124"/>
        <v/>
      </c>
      <c r="MN16" s="17" t="str">
        <f t="shared" si="55"/>
        <v/>
      </c>
      <c r="MP16" s="17"/>
      <c r="MQ16" s="17"/>
      <c r="MR16" s="17"/>
      <c r="MS16" s="33" t="str">
        <f t="shared" si="125"/>
        <v/>
      </c>
      <c r="MT16" s="17" t="str">
        <f t="shared" si="56"/>
        <v/>
      </c>
      <c r="MV16" s="17"/>
      <c r="MW16" s="17"/>
      <c r="MX16" s="17"/>
      <c r="MY16" s="33" t="str">
        <f t="shared" si="126"/>
        <v/>
      </c>
      <c r="MZ16" s="17" t="str">
        <f t="shared" si="57"/>
        <v/>
      </c>
      <c r="NB16" s="17"/>
      <c r="NC16" s="17"/>
      <c r="ND16" s="17"/>
      <c r="NE16" s="33" t="str">
        <f t="shared" si="127"/>
        <v/>
      </c>
      <c r="NF16" s="17" t="str">
        <f t="shared" si="58"/>
        <v/>
      </c>
      <c r="NH16" s="17"/>
      <c r="NI16" s="17"/>
      <c r="NJ16" s="17"/>
      <c r="NK16" s="33" t="str">
        <f t="shared" si="128"/>
        <v/>
      </c>
      <c r="NL16" s="17" t="str">
        <f t="shared" si="59"/>
        <v/>
      </c>
      <c r="NN16" s="17"/>
      <c r="NO16" s="17"/>
      <c r="NP16" s="17"/>
      <c r="NQ16" s="33" t="str">
        <f t="shared" si="129"/>
        <v/>
      </c>
      <c r="NR16" s="17" t="str">
        <f t="shared" si="60"/>
        <v/>
      </c>
      <c r="NT16" s="17"/>
      <c r="NU16" s="17"/>
      <c r="NV16" s="17"/>
      <c r="NW16" s="33" t="str">
        <f t="shared" si="130"/>
        <v/>
      </c>
      <c r="NX16" s="17" t="str">
        <f t="shared" si="61"/>
        <v/>
      </c>
      <c r="NZ16" s="17"/>
      <c r="OA16" s="17"/>
      <c r="OB16" s="17"/>
      <c r="OC16" s="33" t="str">
        <f t="shared" si="131"/>
        <v/>
      </c>
      <c r="OD16" s="17" t="str">
        <f t="shared" si="62"/>
        <v/>
      </c>
      <c r="OF16" s="17"/>
      <c r="OG16" s="17"/>
      <c r="OH16" s="17"/>
      <c r="OI16" s="33" t="str">
        <f t="shared" si="132"/>
        <v/>
      </c>
      <c r="OJ16" s="17" t="str">
        <f t="shared" si="63"/>
        <v/>
      </c>
      <c r="OL16" s="17"/>
      <c r="OM16" s="17"/>
      <c r="ON16" s="17"/>
      <c r="OO16" s="33" t="str">
        <f t="shared" si="133"/>
        <v/>
      </c>
      <c r="OP16" s="17" t="str">
        <f t="shared" si="64"/>
        <v/>
      </c>
      <c r="OR16" s="17"/>
      <c r="OS16" s="17"/>
      <c r="OT16" s="17"/>
      <c r="OU16" s="33" t="str">
        <f t="shared" si="134"/>
        <v/>
      </c>
      <c r="OV16" s="17" t="str">
        <f t="shared" si="65"/>
        <v/>
      </c>
      <c r="OX16" s="17"/>
      <c r="OY16" s="17"/>
      <c r="OZ16" s="17"/>
      <c r="PA16" s="33" t="str">
        <f t="shared" si="135"/>
        <v/>
      </c>
      <c r="PB16" s="17" t="str">
        <f t="shared" si="66"/>
        <v/>
      </c>
      <c r="PD16" s="17"/>
      <c r="PE16" s="17"/>
      <c r="PF16" s="17"/>
      <c r="PG16" s="33" t="str">
        <f t="shared" si="136"/>
        <v/>
      </c>
      <c r="PH16" s="17" t="str">
        <f t="shared" si="67"/>
        <v/>
      </c>
      <c r="PJ16" s="17"/>
      <c r="PK16" s="17"/>
      <c r="PL16" s="17"/>
      <c r="PM16" s="33" t="str">
        <f t="shared" si="137"/>
        <v/>
      </c>
      <c r="PN16" s="17" t="str">
        <f t="shared" si="68"/>
        <v/>
      </c>
      <c r="PP16" s="17"/>
      <c r="PQ16" s="17"/>
      <c r="PR16" s="17"/>
      <c r="PS16" s="33" t="str">
        <f t="shared" si="138"/>
        <v/>
      </c>
      <c r="PT16" s="17" t="str">
        <f t="shared" si="69"/>
        <v/>
      </c>
      <c r="PV16" s="17"/>
      <c r="PW16" s="17"/>
      <c r="PX16" s="17"/>
      <c r="PY16" s="33" t="str">
        <f t="shared" si="139"/>
        <v/>
      </c>
      <c r="PZ16" s="17" t="str">
        <f t="shared" si="70"/>
        <v/>
      </c>
    </row>
    <row r="17" spans="1:442" ht="409.6" x14ac:dyDescent="0.15">
      <c r="A17" s="122" t="s">
        <v>59</v>
      </c>
      <c r="B17" s="34"/>
      <c r="C17" s="63" t="s">
        <v>74</v>
      </c>
      <c r="D17" s="34"/>
      <c r="E17" s="33" t="s">
        <v>298</v>
      </c>
      <c r="F17" s="34"/>
      <c r="G17" s="33" t="s">
        <v>159</v>
      </c>
      <c r="H17" s="23"/>
      <c r="I17" s="23" t="s">
        <v>77</v>
      </c>
      <c r="J17" s="23" t="s">
        <v>78</v>
      </c>
      <c r="K17" s="23" t="s">
        <v>301</v>
      </c>
      <c r="L17" s="34"/>
      <c r="M17" s="23"/>
      <c r="N17" s="23"/>
      <c r="O17" s="23"/>
      <c r="P17" s="34"/>
      <c r="Q17" s="23" t="s">
        <v>75</v>
      </c>
      <c r="R17" s="33" t="s">
        <v>76</v>
      </c>
      <c r="S17" s="23"/>
      <c r="T17" s="34"/>
      <c r="U17" s="23" t="s">
        <v>317</v>
      </c>
      <c r="V17" s="21"/>
      <c r="X17" s="17"/>
      <c r="Y17" s="17"/>
      <c r="Z17" s="17"/>
      <c r="AA17" s="33" t="str">
        <f t="shared" si="0"/>
        <v/>
      </c>
      <c r="AB17" s="17" t="str">
        <f t="shared" si="1"/>
        <v/>
      </c>
      <c r="AD17" s="17"/>
      <c r="AE17" s="17"/>
      <c r="AF17" s="17"/>
      <c r="AG17" s="33" t="str">
        <f t="shared" si="71"/>
        <v/>
      </c>
      <c r="AH17" s="17" t="str">
        <f t="shared" si="2"/>
        <v/>
      </c>
      <c r="AJ17" s="17"/>
      <c r="AK17" s="17"/>
      <c r="AL17" s="17"/>
      <c r="AM17" s="33" t="str">
        <f t="shared" si="72"/>
        <v/>
      </c>
      <c r="AN17" s="17" t="str">
        <f t="shared" si="3"/>
        <v/>
      </c>
      <c r="AP17" s="17"/>
      <c r="AQ17" s="17"/>
      <c r="AR17" s="17"/>
      <c r="AS17" s="33" t="str">
        <f t="shared" si="73"/>
        <v/>
      </c>
      <c r="AT17" s="17" t="str">
        <f t="shared" si="4"/>
        <v/>
      </c>
      <c r="AV17" s="17"/>
      <c r="AW17" s="17"/>
      <c r="AX17" s="17"/>
      <c r="AY17" s="33" t="str">
        <f t="shared" si="74"/>
        <v/>
      </c>
      <c r="AZ17" s="17" t="str">
        <f t="shared" si="5"/>
        <v/>
      </c>
      <c r="BB17" s="17"/>
      <c r="BC17" s="17"/>
      <c r="BD17" s="17"/>
      <c r="BE17" s="33" t="str">
        <f t="shared" si="75"/>
        <v/>
      </c>
      <c r="BF17" s="17" t="str">
        <f t="shared" si="6"/>
        <v/>
      </c>
      <c r="BH17" s="17"/>
      <c r="BI17" s="17"/>
      <c r="BJ17" s="17"/>
      <c r="BK17" s="33" t="str">
        <f t="shared" si="76"/>
        <v/>
      </c>
      <c r="BL17" s="17" t="str">
        <f t="shared" si="7"/>
        <v/>
      </c>
      <c r="BN17" s="17"/>
      <c r="BO17" s="17"/>
      <c r="BP17" s="17"/>
      <c r="BQ17" s="33" t="str">
        <f t="shared" si="77"/>
        <v/>
      </c>
      <c r="BR17" s="17" t="str">
        <f t="shared" si="8"/>
        <v/>
      </c>
      <c r="BT17" s="17"/>
      <c r="BU17" s="17"/>
      <c r="BV17" s="17"/>
      <c r="BW17" s="33" t="str">
        <f t="shared" si="78"/>
        <v/>
      </c>
      <c r="BX17" s="17" t="str">
        <f t="shared" si="9"/>
        <v/>
      </c>
      <c r="BZ17" s="17"/>
      <c r="CA17" s="17"/>
      <c r="CB17" s="17"/>
      <c r="CC17" s="33" t="str">
        <f t="shared" si="79"/>
        <v/>
      </c>
      <c r="CD17" s="17" t="str">
        <f t="shared" si="10"/>
        <v/>
      </c>
      <c r="CF17" s="17"/>
      <c r="CG17" s="17"/>
      <c r="CH17" s="17"/>
      <c r="CI17" s="33" t="str">
        <f t="shared" si="80"/>
        <v/>
      </c>
      <c r="CJ17" s="17" t="str">
        <f t="shared" si="11"/>
        <v/>
      </c>
      <c r="CL17" s="17"/>
      <c r="CM17" s="17"/>
      <c r="CN17" s="17"/>
      <c r="CO17" s="33" t="str">
        <f t="shared" si="81"/>
        <v/>
      </c>
      <c r="CP17" s="17" t="str">
        <f t="shared" si="12"/>
        <v/>
      </c>
      <c r="CR17" s="17"/>
      <c r="CS17" s="17"/>
      <c r="CT17" s="17"/>
      <c r="CU17" s="33" t="str">
        <f t="shared" si="82"/>
        <v/>
      </c>
      <c r="CV17" s="17" t="str">
        <f t="shared" si="13"/>
        <v/>
      </c>
      <c r="CX17" s="17"/>
      <c r="CY17" s="17"/>
      <c r="CZ17" s="17"/>
      <c r="DA17" s="33" t="str">
        <f t="shared" si="83"/>
        <v/>
      </c>
      <c r="DB17" s="17" t="str">
        <f t="shared" si="14"/>
        <v/>
      </c>
      <c r="DD17" s="17"/>
      <c r="DE17" s="17"/>
      <c r="DF17" s="17"/>
      <c r="DG17" s="33" t="str">
        <f t="shared" si="84"/>
        <v/>
      </c>
      <c r="DH17" s="17" t="str">
        <f t="shared" si="15"/>
        <v/>
      </c>
      <c r="DJ17" s="17"/>
      <c r="DK17" s="17"/>
      <c r="DL17" s="17"/>
      <c r="DM17" s="33" t="str">
        <f t="shared" si="85"/>
        <v/>
      </c>
      <c r="DN17" s="17" t="str">
        <f t="shared" si="16"/>
        <v/>
      </c>
      <c r="DP17" s="17"/>
      <c r="DQ17" s="17"/>
      <c r="DR17" s="17"/>
      <c r="DS17" s="33" t="str">
        <f t="shared" si="86"/>
        <v/>
      </c>
      <c r="DT17" s="17" t="str">
        <f t="shared" si="17"/>
        <v/>
      </c>
      <c r="DV17" s="17"/>
      <c r="DW17" s="17"/>
      <c r="DX17" s="17"/>
      <c r="DY17" s="33" t="str">
        <f t="shared" si="87"/>
        <v/>
      </c>
      <c r="DZ17" s="17" t="str">
        <f t="shared" si="18"/>
        <v/>
      </c>
      <c r="EB17" s="17"/>
      <c r="EC17" s="17"/>
      <c r="ED17" s="17"/>
      <c r="EE17" s="33" t="str">
        <f t="shared" si="88"/>
        <v/>
      </c>
      <c r="EF17" s="17" t="str">
        <f t="shared" si="19"/>
        <v/>
      </c>
      <c r="EH17" s="17"/>
      <c r="EI17" s="17"/>
      <c r="EJ17" s="17"/>
      <c r="EK17" s="33" t="str">
        <f t="shared" si="89"/>
        <v/>
      </c>
      <c r="EL17" s="17" t="str">
        <f t="shared" si="20"/>
        <v/>
      </c>
      <c r="EN17" s="17"/>
      <c r="EO17" s="17"/>
      <c r="EP17" s="17"/>
      <c r="EQ17" s="33" t="str">
        <f t="shared" si="90"/>
        <v/>
      </c>
      <c r="ER17" s="17" t="str">
        <f t="shared" si="21"/>
        <v/>
      </c>
      <c r="ET17" s="17"/>
      <c r="EU17" s="17"/>
      <c r="EV17" s="17"/>
      <c r="EW17" s="33" t="str">
        <f t="shared" si="91"/>
        <v/>
      </c>
      <c r="EX17" s="17" t="str">
        <f t="shared" si="22"/>
        <v/>
      </c>
      <c r="EZ17" s="17"/>
      <c r="FA17" s="17"/>
      <c r="FB17" s="17"/>
      <c r="FC17" s="33" t="str">
        <f t="shared" si="92"/>
        <v/>
      </c>
      <c r="FD17" s="17" t="str">
        <f t="shared" si="23"/>
        <v/>
      </c>
      <c r="FF17" s="17"/>
      <c r="FG17" s="17"/>
      <c r="FH17" s="17"/>
      <c r="FI17" s="33" t="str">
        <f t="shared" si="93"/>
        <v/>
      </c>
      <c r="FJ17" s="17" t="str">
        <f t="shared" si="24"/>
        <v/>
      </c>
      <c r="FL17" s="17"/>
      <c r="FM17" s="17"/>
      <c r="FN17" s="17"/>
      <c r="FO17" s="33" t="str">
        <f t="shared" si="94"/>
        <v/>
      </c>
      <c r="FP17" s="17" t="str">
        <f t="shared" si="25"/>
        <v/>
      </c>
      <c r="FR17" s="17"/>
      <c r="FS17" s="17"/>
      <c r="FT17" s="17"/>
      <c r="FU17" s="33" t="str">
        <f t="shared" si="95"/>
        <v/>
      </c>
      <c r="FV17" s="17" t="str">
        <f t="shared" si="26"/>
        <v/>
      </c>
      <c r="FX17" s="17"/>
      <c r="FY17" s="17"/>
      <c r="FZ17" s="17"/>
      <c r="GA17" s="33" t="str">
        <f t="shared" si="96"/>
        <v/>
      </c>
      <c r="GB17" s="17" t="str">
        <f t="shared" si="27"/>
        <v/>
      </c>
      <c r="GD17" s="17"/>
      <c r="GE17" s="17"/>
      <c r="GF17" s="17"/>
      <c r="GG17" s="33" t="str">
        <f t="shared" si="97"/>
        <v/>
      </c>
      <c r="GH17" s="17" t="str">
        <f t="shared" si="28"/>
        <v/>
      </c>
      <c r="GJ17" s="17"/>
      <c r="GK17" s="17"/>
      <c r="GL17" s="17"/>
      <c r="GM17" s="33" t="str">
        <f t="shared" si="98"/>
        <v/>
      </c>
      <c r="GN17" s="17" t="str">
        <f t="shared" si="29"/>
        <v/>
      </c>
      <c r="GP17" s="17"/>
      <c r="GQ17" s="17"/>
      <c r="GR17" s="17"/>
      <c r="GS17" s="33" t="str">
        <f t="shared" si="99"/>
        <v/>
      </c>
      <c r="GT17" s="17" t="str">
        <f t="shared" si="30"/>
        <v/>
      </c>
      <c r="GV17" s="17"/>
      <c r="GW17" s="17"/>
      <c r="GX17" s="17"/>
      <c r="GY17" s="33" t="str">
        <f t="shared" si="100"/>
        <v/>
      </c>
      <c r="GZ17" s="17" t="str">
        <f t="shared" si="31"/>
        <v/>
      </c>
      <c r="HB17" s="17"/>
      <c r="HC17" s="17"/>
      <c r="HD17" s="17"/>
      <c r="HE17" s="33" t="str">
        <f t="shared" si="101"/>
        <v/>
      </c>
      <c r="HF17" s="17" t="str">
        <f t="shared" si="32"/>
        <v/>
      </c>
      <c r="HH17" s="17"/>
      <c r="HI17" s="17"/>
      <c r="HJ17" s="17"/>
      <c r="HK17" s="33" t="str">
        <f t="shared" si="102"/>
        <v/>
      </c>
      <c r="HL17" s="17" t="str">
        <f t="shared" si="33"/>
        <v/>
      </c>
      <c r="HN17" s="17"/>
      <c r="HO17" s="17"/>
      <c r="HP17" s="17"/>
      <c r="HQ17" s="33" t="str">
        <f t="shared" si="103"/>
        <v/>
      </c>
      <c r="HR17" s="17" t="str">
        <f t="shared" si="34"/>
        <v/>
      </c>
      <c r="HT17" s="17"/>
      <c r="HU17" s="17"/>
      <c r="HV17" s="17"/>
      <c r="HW17" s="33" t="str">
        <f t="shared" si="104"/>
        <v/>
      </c>
      <c r="HX17" s="17" t="str">
        <f t="shared" si="35"/>
        <v/>
      </c>
      <c r="HZ17" s="17"/>
      <c r="IA17" s="17"/>
      <c r="IB17" s="17"/>
      <c r="IC17" s="33" t="str">
        <f t="shared" si="105"/>
        <v/>
      </c>
      <c r="ID17" s="17" t="str">
        <f t="shared" si="36"/>
        <v/>
      </c>
      <c r="IF17" s="17"/>
      <c r="IG17" s="17"/>
      <c r="IH17" s="17"/>
      <c r="II17" s="33" t="str">
        <f t="shared" si="106"/>
        <v/>
      </c>
      <c r="IJ17" s="17" t="str">
        <f t="shared" si="37"/>
        <v/>
      </c>
      <c r="IL17" s="17"/>
      <c r="IM17" s="17"/>
      <c r="IN17" s="17"/>
      <c r="IO17" s="33" t="str">
        <f t="shared" si="107"/>
        <v/>
      </c>
      <c r="IP17" s="17" t="str">
        <f t="shared" si="38"/>
        <v/>
      </c>
      <c r="IR17" s="17"/>
      <c r="IS17" s="17"/>
      <c r="IT17" s="17"/>
      <c r="IU17" s="33" t="str">
        <f t="shared" si="108"/>
        <v/>
      </c>
      <c r="IV17" s="17" t="str">
        <f t="shared" si="39"/>
        <v/>
      </c>
      <c r="IX17" s="17"/>
      <c r="IY17" s="17"/>
      <c r="IZ17" s="17"/>
      <c r="JA17" s="33" t="str">
        <f t="shared" si="109"/>
        <v/>
      </c>
      <c r="JB17" s="17" t="str">
        <f t="shared" si="40"/>
        <v/>
      </c>
      <c r="JD17" s="17"/>
      <c r="JE17" s="17"/>
      <c r="JF17" s="17"/>
      <c r="JG17" s="33" t="str">
        <f t="shared" si="110"/>
        <v/>
      </c>
      <c r="JH17" s="17" t="str">
        <f t="shared" si="41"/>
        <v/>
      </c>
      <c r="JJ17" s="17"/>
      <c r="JK17" s="17"/>
      <c r="JL17" s="17"/>
      <c r="JM17" s="33" t="str">
        <f t="shared" si="111"/>
        <v/>
      </c>
      <c r="JN17" s="17" t="str">
        <f t="shared" si="42"/>
        <v/>
      </c>
      <c r="JP17" s="17"/>
      <c r="JQ17" s="17"/>
      <c r="JR17" s="17"/>
      <c r="JS17" s="33" t="str">
        <f t="shared" si="112"/>
        <v/>
      </c>
      <c r="JT17" s="17" t="str">
        <f t="shared" si="43"/>
        <v/>
      </c>
      <c r="JV17" s="17"/>
      <c r="JW17" s="17"/>
      <c r="JX17" s="17"/>
      <c r="JY17" s="33" t="str">
        <f t="shared" si="113"/>
        <v/>
      </c>
      <c r="JZ17" s="17" t="str">
        <f t="shared" si="44"/>
        <v/>
      </c>
      <c r="KB17" s="17"/>
      <c r="KC17" s="17"/>
      <c r="KD17" s="17"/>
      <c r="KE17" s="33" t="str">
        <f t="shared" si="114"/>
        <v/>
      </c>
      <c r="KF17" s="17" t="str">
        <f t="shared" si="45"/>
        <v/>
      </c>
      <c r="KH17" s="17"/>
      <c r="KI17" s="17"/>
      <c r="KJ17" s="17"/>
      <c r="KK17" s="33" t="str">
        <f t="shared" si="115"/>
        <v/>
      </c>
      <c r="KL17" s="17" t="str">
        <f t="shared" si="46"/>
        <v/>
      </c>
      <c r="KN17" s="17"/>
      <c r="KO17" s="17"/>
      <c r="KP17" s="17"/>
      <c r="KQ17" s="33" t="str">
        <f t="shared" si="116"/>
        <v/>
      </c>
      <c r="KR17" s="17" t="str">
        <f t="shared" si="47"/>
        <v/>
      </c>
      <c r="KT17" s="17"/>
      <c r="KU17" s="17"/>
      <c r="KV17" s="17"/>
      <c r="KW17" s="33" t="str">
        <f t="shared" si="117"/>
        <v/>
      </c>
      <c r="KX17" s="17" t="str">
        <f t="shared" si="48"/>
        <v/>
      </c>
      <c r="KZ17" s="17"/>
      <c r="LA17" s="17"/>
      <c r="LB17" s="17"/>
      <c r="LC17" s="33" t="str">
        <f t="shared" si="118"/>
        <v/>
      </c>
      <c r="LD17" s="17" t="str">
        <f t="shared" si="49"/>
        <v/>
      </c>
      <c r="LF17" s="17"/>
      <c r="LG17" s="17"/>
      <c r="LH17" s="17"/>
      <c r="LI17" s="33" t="str">
        <f t="shared" si="119"/>
        <v/>
      </c>
      <c r="LJ17" s="17" t="str">
        <f t="shared" si="50"/>
        <v/>
      </c>
      <c r="LL17" s="17"/>
      <c r="LM17" s="17"/>
      <c r="LN17" s="17"/>
      <c r="LO17" s="33" t="str">
        <f t="shared" si="120"/>
        <v/>
      </c>
      <c r="LP17" s="17" t="str">
        <f t="shared" si="51"/>
        <v/>
      </c>
      <c r="LR17" s="17"/>
      <c r="LS17" s="17"/>
      <c r="LT17" s="17"/>
      <c r="LU17" s="33" t="str">
        <f t="shared" si="121"/>
        <v/>
      </c>
      <c r="LV17" s="17" t="str">
        <f t="shared" si="52"/>
        <v/>
      </c>
      <c r="LX17" s="17"/>
      <c r="LY17" s="17"/>
      <c r="LZ17" s="17"/>
      <c r="MA17" s="33" t="str">
        <f t="shared" si="122"/>
        <v/>
      </c>
      <c r="MB17" s="17" t="str">
        <f t="shared" si="53"/>
        <v/>
      </c>
      <c r="MD17" s="17"/>
      <c r="ME17" s="17"/>
      <c r="MF17" s="17"/>
      <c r="MG17" s="33" t="str">
        <f t="shared" si="123"/>
        <v/>
      </c>
      <c r="MH17" s="17" t="str">
        <f t="shared" si="54"/>
        <v/>
      </c>
      <c r="MJ17" s="17"/>
      <c r="MK17" s="17"/>
      <c r="ML17" s="17"/>
      <c r="MM17" s="33" t="str">
        <f t="shared" si="124"/>
        <v/>
      </c>
      <c r="MN17" s="17" t="str">
        <f t="shared" si="55"/>
        <v/>
      </c>
      <c r="MP17" s="17"/>
      <c r="MQ17" s="17"/>
      <c r="MR17" s="17"/>
      <c r="MS17" s="33" t="str">
        <f t="shared" si="125"/>
        <v/>
      </c>
      <c r="MT17" s="17" t="str">
        <f t="shared" si="56"/>
        <v/>
      </c>
      <c r="MV17" s="17"/>
      <c r="MW17" s="17"/>
      <c r="MX17" s="17"/>
      <c r="MY17" s="33" t="str">
        <f t="shared" si="126"/>
        <v/>
      </c>
      <c r="MZ17" s="17" t="str">
        <f t="shared" si="57"/>
        <v/>
      </c>
      <c r="NB17" s="17"/>
      <c r="NC17" s="17"/>
      <c r="ND17" s="17"/>
      <c r="NE17" s="33" t="str">
        <f t="shared" si="127"/>
        <v/>
      </c>
      <c r="NF17" s="17" t="str">
        <f t="shared" si="58"/>
        <v/>
      </c>
      <c r="NH17" s="17"/>
      <c r="NI17" s="17"/>
      <c r="NJ17" s="17"/>
      <c r="NK17" s="33" t="str">
        <f t="shared" si="128"/>
        <v/>
      </c>
      <c r="NL17" s="17" t="str">
        <f t="shared" si="59"/>
        <v/>
      </c>
      <c r="NN17" s="17"/>
      <c r="NO17" s="17"/>
      <c r="NP17" s="17"/>
      <c r="NQ17" s="33" t="str">
        <f t="shared" si="129"/>
        <v/>
      </c>
      <c r="NR17" s="17" t="str">
        <f t="shared" si="60"/>
        <v/>
      </c>
      <c r="NT17" s="17"/>
      <c r="NU17" s="17"/>
      <c r="NV17" s="17"/>
      <c r="NW17" s="33" t="str">
        <f t="shared" si="130"/>
        <v/>
      </c>
      <c r="NX17" s="17" t="str">
        <f t="shared" si="61"/>
        <v/>
      </c>
      <c r="NZ17" s="17"/>
      <c r="OA17" s="17"/>
      <c r="OB17" s="17"/>
      <c r="OC17" s="33" t="str">
        <f t="shared" si="131"/>
        <v/>
      </c>
      <c r="OD17" s="17" t="str">
        <f t="shared" si="62"/>
        <v/>
      </c>
      <c r="OF17" s="17"/>
      <c r="OG17" s="17"/>
      <c r="OH17" s="17"/>
      <c r="OI17" s="33" t="str">
        <f t="shared" si="132"/>
        <v/>
      </c>
      <c r="OJ17" s="17" t="str">
        <f t="shared" si="63"/>
        <v/>
      </c>
      <c r="OL17" s="17"/>
      <c r="OM17" s="17"/>
      <c r="ON17" s="17"/>
      <c r="OO17" s="33" t="str">
        <f t="shared" si="133"/>
        <v/>
      </c>
      <c r="OP17" s="17" t="str">
        <f t="shared" si="64"/>
        <v/>
      </c>
      <c r="OR17" s="17"/>
      <c r="OS17" s="17"/>
      <c r="OT17" s="17"/>
      <c r="OU17" s="33" t="str">
        <f t="shared" si="134"/>
        <v/>
      </c>
      <c r="OV17" s="17" t="str">
        <f t="shared" si="65"/>
        <v/>
      </c>
      <c r="OX17" s="17"/>
      <c r="OY17" s="17"/>
      <c r="OZ17" s="17"/>
      <c r="PA17" s="33" t="str">
        <f t="shared" si="135"/>
        <v/>
      </c>
      <c r="PB17" s="17" t="str">
        <f t="shared" si="66"/>
        <v/>
      </c>
      <c r="PD17" s="17"/>
      <c r="PE17" s="17"/>
      <c r="PF17" s="17"/>
      <c r="PG17" s="33" t="str">
        <f t="shared" si="136"/>
        <v/>
      </c>
      <c r="PH17" s="17" t="str">
        <f t="shared" si="67"/>
        <v/>
      </c>
      <c r="PJ17" s="17"/>
      <c r="PK17" s="17"/>
      <c r="PL17" s="17"/>
      <c r="PM17" s="33" t="str">
        <f t="shared" si="137"/>
        <v/>
      </c>
      <c r="PN17" s="17" t="str">
        <f t="shared" si="68"/>
        <v/>
      </c>
      <c r="PP17" s="17"/>
      <c r="PQ17" s="17"/>
      <c r="PR17" s="17"/>
      <c r="PS17" s="33" t="str">
        <f t="shared" si="138"/>
        <v/>
      </c>
      <c r="PT17" s="17" t="str">
        <f t="shared" si="69"/>
        <v/>
      </c>
      <c r="PV17" s="17"/>
      <c r="PW17" s="17"/>
      <c r="PX17" s="17"/>
      <c r="PY17" s="33" t="str">
        <f t="shared" si="139"/>
        <v/>
      </c>
      <c r="PZ17" s="17" t="str">
        <f t="shared" si="70"/>
        <v/>
      </c>
    </row>
    <row r="18" spans="1:442" ht="409.6" x14ac:dyDescent="0.15">
      <c r="A18" s="122" t="s">
        <v>59</v>
      </c>
      <c r="B18" s="34"/>
      <c r="C18" s="64" t="s">
        <v>128</v>
      </c>
      <c r="D18" s="34"/>
      <c r="E18" s="34"/>
      <c r="F18" s="34"/>
      <c r="G18" s="17" t="s">
        <v>160</v>
      </c>
      <c r="H18" s="23"/>
      <c r="I18" s="43" t="s">
        <v>125</v>
      </c>
      <c r="J18" s="43" t="s">
        <v>126</v>
      </c>
      <c r="K18" s="43" t="s">
        <v>127</v>
      </c>
      <c r="L18" s="34"/>
      <c r="M18" s="43"/>
      <c r="N18" s="43"/>
      <c r="O18" s="43"/>
      <c r="P18" s="34"/>
      <c r="Q18" s="23" t="s">
        <v>79</v>
      </c>
      <c r="R18" s="33" t="s">
        <v>80</v>
      </c>
      <c r="S18" s="23" t="s">
        <v>81</v>
      </c>
      <c r="T18" s="23" t="s">
        <v>65</v>
      </c>
      <c r="U18" s="116" t="s">
        <v>308</v>
      </c>
      <c r="V18" s="38"/>
      <c r="X18" s="17"/>
      <c r="Y18" s="17"/>
      <c r="Z18" s="17"/>
      <c r="AA18" s="33" t="str">
        <f t="shared" si="0"/>
        <v/>
      </c>
      <c r="AB18" s="17" t="str">
        <f t="shared" si="1"/>
        <v/>
      </c>
      <c r="AD18" s="17"/>
      <c r="AE18" s="17"/>
      <c r="AF18" s="17"/>
      <c r="AG18" s="33" t="str">
        <f t="shared" si="71"/>
        <v/>
      </c>
      <c r="AH18" s="17" t="str">
        <f t="shared" si="2"/>
        <v/>
      </c>
      <c r="AJ18" s="17"/>
      <c r="AK18" s="17"/>
      <c r="AL18" s="17"/>
      <c r="AM18" s="33" t="str">
        <f t="shared" si="72"/>
        <v/>
      </c>
      <c r="AN18" s="17" t="str">
        <f t="shared" si="3"/>
        <v/>
      </c>
      <c r="AP18" s="17"/>
      <c r="AQ18" s="17"/>
      <c r="AR18" s="17"/>
      <c r="AS18" s="33" t="str">
        <f t="shared" si="73"/>
        <v/>
      </c>
      <c r="AT18" s="17" t="str">
        <f t="shared" si="4"/>
        <v/>
      </c>
      <c r="AV18" s="17"/>
      <c r="AW18" s="17"/>
      <c r="AX18" s="17"/>
      <c r="AY18" s="33" t="str">
        <f t="shared" si="74"/>
        <v/>
      </c>
      <c r="AZ18" s="17" t="str">
        <f t="shared" si="5"/>
        <v/>
      </c>
      <c r="BB18" s="17"/>
      <c r="BC18" s="17"/>
      <c r="BD18" s="17"/>
      <c r="BE18" s="33" t="str">
        <f t="shared" si="75"/>
        <v/>
      </c>
      <c r="BF18" s="17" t="str">
        <f t="shared" si="6"/>
        <v/>
      </c>
      <c r="BH18" s="17"/>
      <c r="BI18" s="17"/>
      <c r="BJ18" s="17"/>
      <c r="BK18" s="33" t="str">
        <f t="shared" si="76"/>
        <v/>
      </c>
      <c r="BL18" s="17" t="str">
        <f t="shared" si="7"/>
        <v/>
      </c>
      <c r="BN18" s="17"/>
      <c r="BO18" s="17"/>
      <c r="BP18" s="17"/>
      <c r="BQ18" s="33" t="str">
        <f t="shared" si="77"/>
        <v/>
      </c>
      <c r="BR18" s="17" t="str">
        <f t="shared" si="8"/>
        <v/>
      </c>
      <c r="BT18" s="17"/>
      <c r="BU18" s="17"/>
      <c r="BV18" s="17"/>
      <c r="BW18" s="33" t="str">
        <f t="shared" si="78"/>
        <v/>
      </c>
      <c r="BX18" s="17" t="str">
        <f t="shared" si="9"/>
        <v/>
      </c>
      <c r="BZ18" s="17"/>
      <c r="CA18" s="17"/>
      <c r="CB18" s="17"/>
      <c r="CC18" s="33" t="str">
        <f t="shared" si="79"/>
        <v/>
      </c>
      <c r="CD18" s="17" t="str">
        <f t="shared" si="10"/>
        <v/>
      </c>
      <c r="CF18" s="17"/>
      <c r="CG18" s="17"/>
      <c r="CH18" s="17"/>
      <c r="CI18" s="33" t="str">
        <f t="shared" si="80"/>
        <v/>
      </c>
      <c r="CJ18" s="17" t="str">
        <f t="shared" si="11"/>
        <v/>
      </c>
      <c r="CL18" s="17"/>
      <c r="CM18" s="17"/>
      <c r="CN18" s="17"/>
      <c r="CO18" s="33" t="str">
        <f t="shared" si="81"/>
        <v/>
      </c>
      <c r="CP18" s="17" t="str">
        <f t="shared" si="12"/>
        <v/>
      </c>
      <c r="CR18" s="17"/>
      <c r="CS18" s="17"/>
      <c r="CT18" s="17"/>
      <c r="CU18" s="33" t="str">
        <f t="shared" si="82"/>
        <v/>
      </c>
      <c r="CV18" s="17" t="str">
        <f t="shared" si="13"/>
        <v/>
      </c>
      <c r="CX18" s="17"/>
      <c r="CY18" s="17"/>
      <c r="CZ18" s="17"/>
      <c r="DA18" s="33" t="str">
        <f t="shared" si="83"/>
        <v/>
      </c>
      <c r="DB18" s="17" t="str">
        <f t="shared" si="14"/>
        <v/>
      </c>
      <c r="DD18" s="17"/>
      <c r="DE18" s="17"/>
      <c r="DF18" s="17"/>
      <c r="DG18" s="33" t="str">
        <f t="shared" si="84"/>
        <v/>
      </c>
      <c r="DH18" s="17" t="str">
        <f t="shared" si="15"/>
        <v/>
      </c>
      <c r="DJ18" s="17"/>
      <c r="DK18" s="17"/>
      <c r="DL18" s="17"/>
      <c r="DM18" s="33" t="str">
        <f t="shared" si="85"/>
        <v/>
      </c>
      <c r="DN18" s="17" t="str">
        <f t="shared" si="16"/>
        <v/>
      </c>
      <c r="DP18" s="17"/>
      <c r="DQ18" s="17"/>
      <c r="DR18" s="17"/>
      <c r="DS18" s="33" t="str">
        <f t="shared" si="86"/>
        <v/>
      </c>
      <c r="DT18" s="17" t="str">
        <f t="shared" si="17"/>
        <v/>
      </c>
      <c r="DV18" s="17"/>
      <c r="DW18" s="17"/>
      <c r="DX18" s="17"/>
      <c r="DY18" s="33" t="str">
        <f t="shared" si="87"/>
        <v/>
      </c>
      <c r="DZ18" s="17" t="str">
        <f t="shared" si="18"/>
        <v/>
      </c>
      <c r="EB18" s="17"/>
      <c r="EC18" s="17"/>
      <c r="ED18" s="17"/>
      <c r="EE18" s="33" t="str">
        <f t="shared" si="88"/>
        <v/>
      </c>
      <c r="EF18" s="17" t="str">
        <f t="shared" si="19"/>
        <v/>
      </c>
      <c r="EH18" s="17"/>
      <c r="EI18" s="17"/>
      <c r="EJ18" s="17"/>
      <c r="EK18" s="33" t="str">
        <f t="shared" si="89"/>
        <v/>
      </c>
      <c r="EL18" s="17" t="str">
        <f t="shared" si="20"/>
        <v/>
      </c>
      <c r="EN18" s="17"/>
      <c r="EO18" s="17"/>
      <c r="EP18" s="17"/>
      <c r="EQ18" s="33" t="str">
        <f t="shared" si="90"/>
        <v/>
      </c>
      <c r="ER18" s="17" t="str">
        <f t="shared" si="21"/>
        <v/>
      </c>
      <c r="ET18" s="17"/>
      <c r="EU18" s="17"/>
      <c r="EV18" s="17"/>
      <c r="EW18" s="33" t="str">
        <f t="shared" si="91"/>
        <v/>
      </c>
      <c r="EX18" s="17" t="str">
        <f t="shared" si="22"/>
        <v/>
      </c>
      <c r="EZ18" s="17"/>
      <c r="FA18" s="17"/>
      <c r="FB18" s="17"/>
      <c r="FC18" s="33" t="str">
        <f t="shared" si="92"/>
        <v/>
      </c>
      <c r="FD18" s="17" t="str">
        <f t="shared" si="23"/>
        <v/>
      </c>
      <c r="FF18" s="17"/>
      <c r="FG18" s="17"/>
      <c r="FH18" s="17"/>
      <c r="FI18" s="33" t="str">
        <f t="shared" si="93"/>
        <v/>
      </c>
      <c r="FJ18" s="17" t="str">
        <f t="shared" si="24"/>
        <v/>
      </c>
      <c r="FL18" s="17"/>
      <c r="FM18" s="17"/>
      <c r="FN18" s="17"/>
      <c r="FO18" s="33" t="str">
        <f t="shared" si="94"/>
        <v/>
      </c>
      <c r="FP18" s="17" t="str">
        <f t="shared" si="25"/>
        <v/>
      </c>
      <c r="FR18" s="17"/>
      <c r="FS18" s="17"/>
      <c r="FT18" s="17"/>
      <c r="FU18" s="33" t="str">
        <f t="shared" si="95"/>
        <v/>
      </c>
      <c r="FV18" s="17" t="str">
        <f t="shared" si="26"/>
        <v/>
      </c>
      <c r="FX18" s="17"/>
      <c r="FY18" s="17"/>
      <c r="FZ18" s="17"/>
      <c r="GA18" s="33" t="str">
        <f t="shared" si="96"/>
        <v/>
      </c>
      <c r="GB18" s="17" t="str">
        <f t="shared" si="27"/>
        <v/>
      </c>
      <c r="GD18" s="17"/>
      <c r="GE18" s="17"/>
      <c r="GF18" s="17"/>
      <c r="GG18" s="33" t="str">
        <f t="shared" si="97"/>
        <v/>
      </c>
      <c r="GH18" s="17" t="str">
        <f t="shared" si="28"/>
        <v/>
      </c>
      <c r="GJ18" s="17"/>
      <c r="GK18" s="17"/>
      <c r="GL18" s="17"/>
      <c r="GM18" s="33" t="str">
        <f t="shared" si="98"/>
        <v/>
      </c>
      <c r="GN18" s="17" t="str">
        <f t="shared" si="29"/>
        <v/>
      </c>
      <c r="GP18" s="17"/>
      <c r="GQ18" s="17"/>
      <c r="GR18" s="17"/>
      <c r="GS18" s="33" t="str">
        <f t="shared" si="99"/>
        <v/>
      </c>
      <c r="GT18" s="17" t="str">
        <f t="shared" si="30"/>
        <v/>
      </c>
      <c r="GV18" s="17"/>
      <c r="GW18" s="17"/>
      <c r="GX18" s="17"/>
      <c r="GY18" s="33" t="str">
        <f t="shared" si="100"/>
        <v/>
      </c>
      <c r="GZ18" s="17" t="str">
        <f t="shared" si="31"/>
        <v/>
      </c>
      <c r="HB18" s="17"/>
      <c r="HC18" s="17"/>
      <c r="HD18" s="17"/>
      <c r="HE18" s="33" t="str">
        <f t="shared" si="101"/>
        <v/>
      </c>
      <c r="HF18" s="17" t="str">
        <f t="shared" si="32"/>
        <v/>
      </c>
      <c r="HH18" s="17"/>
      <c r="HI18" s="17"/>
      <c r="HJ18" s="17"/>
      <c r="HK18" s="33" t="str">
        <f t="shared" si="102"/>
        <v/>
      </c>
      <c r="HL18" s="17" t="str">
        <f t="shared" si="33"/>
        <v/>
      </c>
      <c r="HN18" s="17"/>
      <c r="HO18" s="17"/>
      <c r="HP18" s="17"/>
      <c r="HQ18" s="33" t="str">
        <f t="shared" si="103"/>
        <v/>
      </c>
      <c r="HR18" s="17" t="str">
        <f t="shared" si="34"/>
        <v/>
      </c>
      <c r="HT18" s="17"/>
      <c r="HU18" s="17"/>
      <c r="HV18" s="17"/>
      <c r="HW18" s="33" t="str">
        <f t="shared" si="104"/>
        <v/>
      </c>
      <c r="HX18" s="17" t="str">
        <f t="shared" si="35"/>
        <v/>
      </c>
      <c r="HZ18" s="17"/>
      <c r="IA18" s="17"/>
      <c r="IB18" s="17"/>
      <c r="IC18" s="33" t="str">
        <f t="shared" si="105"/>
        <v/>
      </c>
      <c r="ID18" s="17" t="str">
        <f t="shared" si="36"/>
        <v/>
      </c>
      <c r="IF18" s="17"/>
      <c r="IG18" s="17"/>
      <c r="IH18" s="17"/>
      <c r="II18" s="33" t="str">
        <f t="shared" si="106"/>
        <v/>
      </c>
      <c r="IJ18" s="17" t="str">
        <f t="shared" si="37"/>
        <v/>
      </c>
      <c r="IL18" s="17"/>
      <c r="IM18" s="17"/>
      <c r="IN18" s="17"/>
      <c r="IO18" s="33" t="str">
        <f t="shared" si="107"/>
        <v/>
      </c>
      <c r="IP18" s="17" t="str">
        <f t="shared" si="38"/>
        <v/>
      </c>
      <c r="IR18" s="17"/>
      <c r="IS18" s="17"/>
      <c r="IT18" s="17"/>
      <c r="IU18" s="33" t="str">
        <f t="shared" si="108"/>
        <v/>
      </c>
      <c r="IV18" s="17" t="str">
        <f t="shared" si="39"/>
        <v/>
      </c>
      <c r="IX18" s="17"/>
      <c r="IY18" s="17"/>
      <c r="IZ18" s="17"/>
      <c r="JA18" s="33" t="str">
        <f t="shared" si="109"/>
        <v/>
      </c>
      <c r="JB18" s="17" t="str">
        <f t="shared" si="40"/>
        <v/>
      </c>
      <c r="JD18" s="17"/>
      <c r="JE18" s="17"/>
      <c r="JF18" s="17"/>
      <c r="JG18" s="33" t="str">
        <f t="shared" si="110"/>
        <v/>
      </c>
      <c r="JH18" s="17" t="str">
        <f t="shared" si="41"/>
        <v/>
      </c>
      <c r="JJ18" s="17"/>
      <c r="JK18" s="17"/>
      <c r="JL18" s="17"/>
      <c r="JM18" s="33" t="str">
        <f t="shared" si="111"/>
        <v/>
      </c>
      <c r="JN18" s="17" t="str">
        <f t="shared" si="42"/>
        <v/>
      </c>
      <c r="JP18" s="17"/>
      <c r="JQ18" s="17"/>
      <c r="JR18" s="17"/>
      <c r="JS18" s="33" t="str">
        <f t="shared" si="112"/>
        <v/>
      </c>
      <c r="JT18" s="17" t="str">
        <f t="shared" si="43"/>
        <v/>
      </c>
      <c r="JV18" s="17"/>
      <c r="JW18" s="17"/>
      <c r="JX18" s="17"/>
      <c r="JY18" s="33" t="str">
        <f t="shared" si="113"/>
        <v/>
      </c>
      <c r="JZ18" s="17" t="str">
        <f t="shared" si="44"/>
        <v/>
      </c>
      <c r="KB18" s="17"/>
      <c r="KC18" s="17"/>
      <c r="KD18" s="17"/>
      <c r="KE18" s="33" t="str">
        <f t="shared" si="114"/>
        <v/>
      </c>
      <c r="KF18" s="17" t="str">
        <f t="shared" si="45"/>
        <v/>
      </c>
      <c r="KH18" s="17"/>
      <c r="KI18" s="17"/>
      <c r="KJ18" s="17"/>
      <c r="KK18" s="33" t="str">
        <f t="shared" si="115"/>
        <v/>
      </c>
      <c r="KL18" s="17" t="str">
        <f t="shared" si="46"/>
        <v/>
      </c>
      <c r="KN18" s="17"/>
      <c r="KO18" s="17"/>
      <c r="KP18" s="17"/>
      <c r="KQ18" s="33" t="str">
        <f t="shared" si="116"/>
        <v/>
      </c>
      <c r="KR18" s="17" t="str">
        <f t="shared" si="47"/>
        <v/>
      </c>
      <c r="KT18" s="17"/>
      <c r="KU18" s="17"/>
      <c r="KV18" s="17"/>
      <c r="KW18" s="33" t="str">
        <f t="shared" si="117"/>
        <v/>
      </c>
      <c r="KX18" s="17" t="str">
        <f t="shared" si="48"/>
        <v/>
      </c>
      <c r="KZ18" s="17"/>
      <c r="LA18" s="17"/>
      <c r="LB18" s="17"/>
      <c r="LC18" s="33" t="str">
        <f t="shared" si="118"/>
        <v/>
      </c>
      <c r="LD18" s="17" t="str">
        <f t="shared" si="49"/>
        <v/>
      </c>
      <c r="LF18" s="17"/>
      <c r="LG18" s="17"/>
      <c r="LH18" s="17"/>
      <c r="LI18" s="33" t="str">
        <f t="shared" si="119"/>
        <v/>
      </c>
      <c r="LJ18" s="17" t="str">
        <f t="shared" si="50"/>
        <v/>
      </c>
      <c r="LL18" s="17"/>
      <c r="LM18" s="17"/>
      <c r="LN18" s="17"/>
      <c r="LO18" s="33" t="str">
        <f t="shared" si="120"/>
        <v/>
      </c>
      <c r="LP18" s="17" t="str">
        <f t="shared" si="51"/>
        <v/>
      </c>
      <c r="LR18" s="17"/>
      <c r="LS18" s="17"/>
      <c r="LT18" s="17"/>
      <c r="LU18" s="33" t="str">
        <f t="shared" si="121"/>
        <v/>
      </c>
      <c r="LV18" s="17" t="str">
        <f t="shared" si="52"/>
        <v/>
      </c>
      <c r="LX18" s="17"/>
      <c r="LY18" s="17"/>
      <c r="LZ18" s="17"/>
      <c r="MA18" s="33" t="str">
        <f t="shared" si="122"/>
        <v/>
      </c>
      <c r="MB18" s="17" t="str">
        <f t="shared" si="53"/>
        <v/>
      </c>
      <c r="MD18" s="17"/>
      <c r="ME18" s="17"/>
      <c r="MF18" s="17"/>
      <c r="MG18" s="33" t="str">
        <f t="shared" si="123"/>
        <v/>
      </c>
      <c r="MH18" s="17" t="str">
        <f t="shared" si="54"/>
        <v/>
      </c>
      <c r="MJ18" s="17"/>
      <c r="MK18" s="17"/>
      <c r="ML18" s="17"/>
      <c r="MM18" s="33" t="str">
        <f t="shared" si="124"/>
        <v/>
      </c>
      <c r="MN18" s="17" t="str">
        <f t="shared" si="55"/>
        <v/>
      </c>
      <c r="MP18" s="17"/>
      <c r="MQ18" s="17"/>
      <c r="MR18" s="17"/>
      <c r="MS18" s="33" t="str">
        <f t="shared" si="125"/>
        <v/>
      </c>
      <c r="MT18" s="17" t="str">
        <f t="shared" si="56"/>
        <v/>
      </c>
      <c r="MV18" s="17"/>
      <c r="MW18" s="17"/>
      <c r="MX18" s="17"/>
      <c r="MY18" s="33" t="str">
        <f t="shared" si="126"/>
        <v/>
      </c>
      <c r="MZ18" s="17" t="str">
        <f t="shared" si="57"/>
        <v/>
      </c>
      <c r="NB18" s="17"/>
      <c r="NC18" s="17"/>
      <c r="ND18" s="17"/>
      <c r="NE18" s="33" t="str">
        <f t="shared" si="127"/>
        <v/>
      </c>
      <c r="NF18" s="17" t="str">
        <f t="shared" si="58"/>
        <v/>
      </c>
      <c r="NH18" s="17"/>
      <c r="NI18" s="17"/>
      <c r="NJ18" s="17"/>
      <c r="NK18" s="33" t="str">
        <f t="shared" si="128"/>
        <v/>
      </c>
      <c r="NL18" s="17" t="str">
        <f t="shared" si="59"/>
        <v/>
      </c>
      <c r="NN18" s="17"/>
      <c r="NO18" s="17"/>
      <c r="NP18" s="17"/>
      <c r="NQ18" s="33" t="str">
        <f t="shared" si="129"/>
        <v/>
      </c>
      <c r="NR18" s="17" t="str">
        <f t="shared" si="60"/>
        <v/>
      </c>
      <c r="NT18" s="17"/>
      <c r="NU18" s="17"/>
      <c r="NV18" s="17"/>
      <c r="NW18" s="33" t="str">
        <f t="shared" si="130"/>
        <v/>
      </c>
      <c r="NX18" s="17" t="str">
        <f t="shared" si="61"/>
        <v/>
      </c>
      <c r="NZ18" s="17"/>
      <c r="OA18" s="17"/>
      <c r="OB18" s="17"/>
      <c r="OC18" s="33" t="str">
        <f t="shared" si="131"/>
        <v/>
      </c>
      <c r="OD18" s="17" t="str">
        <f t="shared" si="62"/>
        <v/>
      </c>
      <c r="OF18" s="17"/>
      <c r="OG18" s="17"/>
      <c r="OH18" s="17"/>
      <c r="OI18" s="33" t="str">
        <f t="shared" si="132"/>
        <v/>
      </c>
      <c r="OJ18" s="17" t="str">
        <f t="shared" si="63"/>
        <v/>
      </c>
      <c r="OL18" s="17"/>
      <c r="OM18" s="17"/>
      <c r="ON18" s="17"/>
      <c r="OO18" s="33" t="str">
        <f t="shared" si="133"/>
        <v/>
      </c>
      <c r="OP18" s="17" t="str">
        <f t="shared" si="64"/>
        <v/>
      </c>
      <c r="OR18" s="17"/>
      <c r="OS18" s="17"/>
      <c r="OT18" s="17"/>
      <c r="OU18" s="33" t="str">
        <f t="shared" si="134"/>
        <v/>
      </c>
      <c r="OV18" s="17" t="str">
        <f t="shared" si="65"/>
        <v/>
      </c>
      <c r="OX18" s="17"/>
      <c r="OY18" s="17"/>
      <c r="OZ18" s="17"/>
      <c r="PA18" s="33" t="str">
        <f t="shared" si="135"/>
        <v/>
      </c>
      <c r="PB18" s="17" t="str">
        <f t="shared" si="66"/>
        <v/>
      </c>
      <c r="PD18" s="17"/>
      <c r="PE18" s="17"/>
      <c r="PF18" s="17"/>
      <c r="PG18" s="33" t="str">
        <f t="shared" si="136"/>
        <v/>
      </c>
      <c r="PH18" s="17" t="str">
        <f t="shared" si="67"/>
        <v/>
      </c>
      <c r="PJ18" s="17"/>
      <c r="PK18" s="17"/>
      <c r="PL18" s="17"/>
      <c r="PM18" s="33" t="str">
        <f t="shared" si="137"/>
        <v/>
      </c>
      <c r="PN18" s="17" t="str">
        <f t="shared" si="68"/>
        <v/>
      </c>
      <c r="PP18" s="17"/>
      <c r="PQ18" s="17"/>
      <c r="PR18" s="17"/>
      <c r="PS18" s="33" t="str">
        <f t="shared" si="138"/>
        <v/>
      </c>
      <c r="PT18" s="17" t="str">
        <f t="shared" si="69"/>
        <v/>
      </c>
      <c r="PV18" s="17"/>
      <c r="PW18" s="17"/>
      <c r="PX18" s="17"/>
      <c r="PY18" s="33" t="str">
        <f t="shared" si="139"/>
        <v/>
      </c>
      <c r="PZ18" s="17" t="str">
        <f t="shared" si="70"/>
        <v/>
      </c>
    </row>
    <row r="19" spans="1:442" ht="358" x14ac:dyDescent="0.15">
      <c r="A19" s="129" t="s">
        <v>59</v>
      </c>
      <c r="B19" s="34"/>
      <c r="C19" s="63" t="s">
        <v>82</v>
      </c>
      <c r="D19" s="34"/>
      <c r="E19" s="33" t="s">
        <v>295</v>
      </c>
      <c r="F19" s="34"/>
      <c r="G19" s="33" t="s">
        <v>161</v>
      </c>
      <c r="H19" s="23"/>
      <c r="I19" s="23" t="s">
        <v>83</v>
      </c>
      <c r="J19" s="23" t="s">
        <v>84</v>
      </c>
      <c r="K19" s="23" t="s">
        <v>85</v>
      </c>
      <c r="L19" s="34"/>
      <c r="M19" s="23"/>
      <c r="N19" s="23"/>
      <c r="O19" s="23"/>
      <c r="P19" s="34"/>
      <c r="Q19" s="23" t="s">
        <v>86</v>
      </c>
      <c r="R19" s="34"/>
      <c r="S19" s="33" t="s">
        <v>87</v>
      </c>
      <c r="T19" s="23" t="s">
        <v>88</v>
      </c>
      <c r="U19" s="116" t="s">
        <v>309</v>
      </c>
      <c r="V19" s="21"/>
      <c r="X19" s="17"/>
      <c r="Y19" s="17"/>
      <c r="Z19" s="17"/>
      <c r="AA19" s="33" t="str">
        <f t="shared" si="0"/>
        <v/>
      </c>
      <c r="AB19" s="17" t="str">
        <f t="shared" si="1"/>
        <v/>
      </c>
      <c r="AD19" s="17"/>
      <c r="AE19" s="17"/>
      <c r="AF19" s="17"/>
      <c r="AG19" s="33" t="str">
        <f t="shared" si="71"/>
        <v/>
      </c>
      <c r="AH19" s="17" t="str">
        <f t="shared" si="2"/>
        <v/>
      </c>
      <c r="AJ19" s="17"/>
      <c r="AK19" s="17"/>
      <c r="AL19" s="17"/>
      <c r="AM19" s="33" t="str">
        <f t="shared" si="72"/>
        <v/>
      </c>
      <c r="AN19" s="17" t="str">
        <f t="shared" si="3"/>
        <v/>
      </c>
      <c r="AP19" s="17"/>
      <c r="AQ19" s="17"/>
      <c r="AR19" s="17"/>
      <c r="AS19" s="33" t="str">
        <f t="shared" si="73"/>
        <v/>
      </c>
      <c r="AT19" s="17" t="str">
        <f t="shared" si="4"/>
        <v/>
      </c>
      <c r="AV19" s="17"/>
      <c r="AW19" s="17"/>
      <c r="AX19" s="17"/>
      <c r="AY19" s="33" t="str">
        <f t="shared" si="74"/>
        <v/>
      </c>
      <c r="AZ19" s="17" t="str">
        <f t="shared" si="5"/>
        <v/>
      </c>
      <c r="BB19" s="17"/>
      <c r="BC19" s="17"/>
      <c r="BD19" s="17"/>
      <c r="BE19" s="33" t="str">
        <f t="shared" si="75"/>
        <v/>
      </c>
      <c r="BF19" s="17" t="str">
        <f t="shared" si="6"/>
        <v/>
      </c>
      <c r="BH19" s="17"/>
      <c r="BI19" s="17"/>
      <c r="BJ19" s="17"/>
      <c r="BK19" s="33" t="str">
        <f t="shared" si="76"/>
        <v/>
      </c>
      <c r="BL19" s="17" t="str">
        <f t="shared" si="7"/>
        <v/>
      </c>
      <c r="BN19" s="17"/>
      <c r="BO19" s="17"/>
      <c r="BP19" s="17"/>
      <c r="BQ19" s="33" t="str">
        <f t="shared" si="77"/>
        <v/>
      </c>
      <c r="BR19" s="17" t="str">
        <f t="shared" si="8"/>
        <v/>
      </c>
      <c r="BT19" s="17"/>
      <c r="BU19" s="17"/>
      <c r="BV19" s="17"/>
      <c r="BW19" s="33" t="str">
        <f t="shared" si="78"/>
        <v/>
      </c>
      <c r="BX19" s="17" t="str">
        <f t="shared" si="9"/>
        <v/>
      </c>
      <c r="BZ19" s="17"/>
      <c r="CA19" s="17"/>
      <c r="CB19" s="17"/>
      <c r="CC19" s="33" t="str">
        <f t="shared" si="79"/>
        <v/>
      </c>
      <c r="CD19" s="17" t="str">
        <f t="shared" si="10"/>
        <v/>
      </c>
      <c r="CF19" s="17"/>
      <c r="CG19" s="17"/>
      <c r="CH19" s="17"/>
      <c r="CI19" s="33" t="str">
        <f t="shared" si="80"/>
        <v/>
      </c>
      <c r="CJ19" s="17" t="str">
        <f t="shared" si="11"/>
        <v/>
      </c>
      <c r="CL19" s="17"/>
      <c r="CM19" s="17"/>
      <c r="CN19" s="17"/>
      <c r="CO19" s="33" t="str">
        <f t="shared" si="81"/>
        <v/>
      </c>
      <c r="CP19" s="17" t="str">
        <f t="shared" si="12"/>
        <v/>
      </c>
      <c r="CR19" s="17"/>
      <c r="CS19" s="17"/>
      <c r="CT19" s="17"/>
      <c r="CU19" s="33" t="str">
        <f t="shared" si="82"/>
        <v/>
      </c>
      <c r="CV19" s="17" t="str">
        <f t="shared" si="13"/>
        <v/>
      </c>
      <c r="CX19" s="17"/>
      <c r="CY19" s="17"/>
      <c r="CZ19" s="17"/>
      <c r="DA19" s="33" t="str">
        <f t="shared" si="83"/>
        <v/>
      </c>
      <c r="DB19" s="17" t="str">
        <f t="shared" si="14"/>
        <v/>
      </c>
      <c r="DD19" s="17"/>
      <c r="DE19" s="17"/>
      <c r="DF19" s="17"/>
      <c r="DG19" s="33" t="str">
        <f t="shared" si="84"/>
        <v/>
      </c>
      <c r="DH19" s="17" t="str">
        <f t="shared" si="15"/>
        <v/>
      </c>
      <c r="DJ19" s="17"/>
      <c r="DK19" s="17"/>
      <c r="DL19" s="17"/>
      <c r="DM19" s="33" t="str">
        <f t="shared" si="85"/>
        <v/>
      </c>
      <c r="DN19" s="17" t="str">
        <f t="shared" si="16"/>
        <v/>
      </c>
      <c r="DP19" s="17"/>
      <c r="DQ19" s="17"/>
      <c r="DR19" s="17"/>
      <c r="DS19" s="33" t="str">
        <f t="shared" si="86"/>
        <v/>
      </c>
      <c r="DT19" s="17" t="str">
        <f t="shared" si="17"/>
        <v/>
      </c>
      <c r="DV19" s="17"/>
      <c r="DW19" s="17"/>
      <c r="DX19" s="17"/>
      <c r="DY19" s="33" t="str">
        <f t="shared" si="87"/>
        <v/>
      </c>
      <c r="DZ19" s="17" t="str">
        <f t="shared" si="18"/>
        <v/>
      </c>
      <c r="EB19" s="17"/>
      <c r="EC19" s="17"/>
      <c r="ED19" s="17"/>
      <c r="EE19" s="33" t="str">
        <f t="shared" si="88"/>
        <v/>
      </c>
      <c r="EF19" s="17" t="str">
        <f t="shared" si="19"/>
        <v/>
      </c>
      <c r="EH19" s="17"/>
      <c r="EI19" s="17"/>
      <c r="EJ19" s="17"/>
      <c r="EK19" s="33" t="str">
        <f t="shared" si="89"/>
        <v/>
      </c>
      <c r="EL19" s="17" t="str">
        <f t="shared" si="20"/>
        <v/>
      </c>
      <c r="EN19" s="17"/>
      <c r="EO19" s="17"/>
      <c r="EP19" s="17"/>
      <c r="EQ19" s="33" t="str">
        <f t="shared" si="90"/>
        <v/>
      </c>
      <c r="ER19" s="17" t="str">
        <f t="shared" si="21"/>
        <v/>
      </c>
      <c r="ET19" s="17"/>
      <c r="EU19" s="17"/>
      <c r="EV19" s="17"/>
      <c r="EW19" s="33" t="str">
        <f t="shared" si="91"/>
        <v/>
      </c>
      <c r="EX19" s="17" t="str">
        <f t="shared" si="22"/>
        <v/>
      </c>
      <c r="EZ19" s="17"/>
      <c r="FA19" s="17"/>
      <c r="FB19" s="17"/>
      <c r="FC19" s="33" t="str">
        <f t="shared" si="92"/>
        <v/>
      </c>
      <c r="FD19" s="17" t="str">
        <f t="shared" si="23"/>
        <v/>
      </c>
      <c r="FF19" s="17"/>
      <c r="FG19" s="17"/>
      <c r="FH19" s="17"/>
      <c r="FI19" s="33" t="str">
        <f t="shared" si="93"/>
        <v/>
      </c>
      <c r="FJ19" s="17" t="str">
        <f t="shared" si="24"/>
        <v/>
      </c>
      <c r="FL19" s="17"/>
      <c r="FM19" s="17"/>
      <c r="FN19" s="17"/>
      <c r="FO19" s="33" t="str">
        <f t="shared" si="94"/>
        <v/>
      </c>
      <c r="FP19" s="17" t="str">
        <f t="shared" si="25"/>
        <v/>
      </c>
      <c r="FR19" s="17"/>
      <c r="FS19" s="17"/>
      <c r="FT19" s="17"/>
      <c r="FU19" s="33" t="str">
        <f t="shared" si="95"/>
        <v/>
      </c>
      <c r="FV19" s="17" t="str">
        <f t="shared" si="26"/>
        <v/>
      </c>
      <c r="FX19" s="17"/>
      <c r="FY19" s="17"/>
      <c r="FZ19" s="17"/>
      <c r="GA19" s="33" t="str">
        <f t="shared" si="96"/>
        <v/>
      </c>
      <c r="GB19" s="17" t="str">
        <f t="shared" si="27"/>
        <v/>
      </c>
      <c r="GD19" s="17"/>
      <c r="GE19" s="17"/>
      <c r="GF19" s="17"/>
      <c r="GG19" s="33" t="str">
        <f t="shared" si="97"/>
        <v/>
      </c>
      <c r="GH19" s="17" t="str">
        <f t="shared" si="28"/>
        <v/>
      </c>
      <c r="GJ19" s="17"/>
      <c r="GK19" s="17"/>
      <c r="GL19" s="17"/>
      <c r="GM19" s="33" t="str">
        <f t="shared" si="98"/>
        <v/>
      </c>
      <c r="GN19" s="17" t="str">
        <f t="shared" si="29"/>
        <v/>
      </c>
      <c r="GP19" s="17"/>
      <c r="GQ19" s="17"/>
      <c r="GR19" s="17"/>
      <c r="GS19" s="33" t="str">
        <f t="shared" si="99"/>
        <v/>
      </c>
      <c r="GT19" s="17" t="str">
        <f t="shared" si="30"/>
        <v/>
      </c>
      <c r="GV19" s="17"/>
      <c r="GW19" s="17"/>
      <c r="GX19" s="17"/>
      <c r="GY19" s="33" t="str">
        <f t="shared" si="100"/>
        <v/>
      </c>
      <c r="GZ19" s="17" t="str">
        <f t="shared" si="31"/>
        <v/>
      </c>
      <c r="HB19" s="17"/>
      <c r="HC19" s="17"/>
      <c r="HD19" s="17"/>
      <c r="HE19" s="33" t="str">
        <f t="shared" si="101"/>
        <v/>
      </c>
      <c r="HF19" s="17" t="str">
        <f t="shared" si="32"/>
        <v/>
      </c>
      <c r="HH19" s="17"/>
      <c r="HI19" s="17"/>
      <c r="HJ19" s="17"/>
      <c r="HK19" s="33" t="str">
        <f t="shared" si="102"/>
        <v/>
      </c>
      <c r="HL19" s="17" t="str">
        <f t="shared" si="33"/>
        <v/>
      </c>
      <c r="HN19" s="17"/>
      <c r="HO19" s="17"/>
      <c r="HP19" s="17"/>
      <c r="HQ19" s="33" t="str">
        <f t="shared" si="103"/>
        <v/>
      </c>
      <c r="HR19" s="17" t="str">
        <f t="shared" si="34"/>
        <v/>
      </c>
      <c r="HT19" s="17"/>
      <c r="HU19" s="17"/>
      <c r="HV19" s="17"/>
      <c r="HW19" s="33" t="str">
        <f t="shared" si="104"/>
        <v/>
      </c>
      <c r="HX19" s="17" t="str">
        <f t="shared" si="35"/>
        <v/>
      </c>
      <c r="HZ19" s="17"/>
      <c r="IA19" s="17"/>
      <c r="IB19" s="17"/>
      <c r="IC19" s="33" t="str">
        <f t="shared" si="105"/>
        <v/>
      </c>
      <c r="ID19" s="17" t="str">
        <f t="shared" si="36"/>
        <v/>
      </c>
      <c r="IF19" s="17"/>
      <c r="IG19" s="17"/>
      <c r="IH19" s="17"/>
      <c r="II19" s="33" t="str">
        <f t="shared" si="106"/>
        <v/>
      </c>
      <c r="IJ19" s="17" t="str">
        <f t="shared" si="37"/>
        <v/>
      </c>
      <c r="IL19" s="17"/>
      <c r="IM19" s="17"/>
      <c r="IN19" s="17"/>
      <c r="IO19" s="33" t="str">
        <f t="shared" si="107"/>
        <v/>
      </c>
      <c r="IP19" s="17" t="str">
        <f t="shared" si="38"/>
        <v/>
      </c>
      <c r="IR19" s="17"/>
      <c r="IS19" s="17"/>
      <c r="IT19" s="17"/>
      <c r="IU19" s="33" t="str">
        <f t="shared" si="108"/>
        <v/>
      </c>
      <c r="IV19" s="17" t="str">
        <f t="shared" si="39"/>
        <v/>
      </c>
      <c r="IX19" s="17"/>
      <c r="IY19" s="17"/>
      <c r="IZ19" s="17"/>
      <c r="JA19" s="33" t="str">
        <f t="shared" si="109"/>
        <v/>
      </c>
      <c r="JB19" s="17" t="str">
        <f t="shared" si="40"/>
        <v/>
      </c>
      <c r="JD19" s="17"/>
      <c r="JE19" s="17"/>
      <c r="JF19" s="17"/>
      <c r="JG19" s="33" t="str">
        <f t="shared" si="110"/>
        <v/>
      </c>
      <c r="JH19" s="17" t="str">
        <f t="shared" si="41"/>
        <v/>
      </c>
      <c r="JJ19" s="17"/>
      <c r="JK19" s="17"/>
      <c r="JL19" s="17"/>
      <c r="JM19" s="33" t="str">
        <f t="shared" si="111"/>
        <v/>
      </c>
      <c r="JN19" s="17" t="str">
        <f t="shared" si="42"/>
        <v/>
      </c>
      <c r="JP19" s="17"/>
      <c r="JQ19" s="17"/>
      <c r="JR19" s="17"/>
      <c r="JS19" s="33" t="str">
        <f t="shared" si="112"/>
        <v/>
      </c>
      <c r="JT19" s="17" t="str">
        <f t="shared" si="43"/>
        <v/>
      </c>
      <c r="JV19" s="17"/>
      <c r="JW19" s="17"/>
      <c r="JX19" s="17"/>
      <c r="JY19" s="33" t="str">
        <f t="shared" si="113"/>
        <v/>
      </c>
      <c r="JZ19" s="17" t="str">
        <f t="shared" si="44"/>
        <v/>
      </c>
      <c r="KB19" s="17"/>
      <c r="KC19" s="17"/>
      <c r="KD19" s="17"/>
      <c r="KE19" s="33" t="str">
        <f t="shared" si="114"/>
        <v/>
      </c>
      <c r="KF19" s="17" t="str">
        <f t="shared" si="45"/>
        <v/>
      </c>
      <c r="KH19" s="17"/>
      <c r="KI19" s="17"/>
      <c r="KJ19" s="17"/>
      <c r="KK19" s="33" t="str">
        <f t="shared" si="115"/>
        <v/>
      </c>
      <c r="KL19" s="17" t="str">
        <f t="shared" si="46"/>
        <v/>
      </c>
      <c r="KN19" s="17"/>
      <c r="KO19" s="17"/>
      <c r="KP19" s="17"/>
      <c r="KQ19" s="33" t="str">
        <f t="shared" si="116"/>
        <v/>
      </c>
      <c r="KR19" s="17" t="str">
        <f t="shared" si="47"/>
        <v/>
      </c>
      <c r="KT19" s="17"/>
      <c r="KU19" s="17"/>
      <c r="KV19" s="17"/>
      <c r="KW19" s="33" t="str">
        <f t="shared" si="117"/>
        <v/>
      </c>
      <c r="KX19" s="17" t="str">
        <f t="shared" si="48"/>
        <v/>
      </c>
      <c r="KZ19" s="17"/>
      <c r="LA19" s="17"/>
      <c r="LB19" s="17"/>
      <c r="LC19" s="33" t="str">
        <f t="shared" si="118"/>
        <v/>
      </c>
      <c r="LD19" s="17" t="str">
        <f t="shared" si="49"/>
        <v/>
      </c>
      <c r="LF19" s="17"/>
      <c r="LG19" s="17"/>
      <c r="LH19" s="17"/>
      <c r="LI19" s="33" t="str">
        <f t="shared" si="119"/>
        <v/>
      </c>
      <c r="LJ19" s="17" t="str">
        <f t="shared" si="50"/>
        <v/>
      </c>
      <c r="LL19" s="17"/>
      <c r="LM19" s="17"/>
      <c r="LN19" s="17"/>
      <c r="LO19" s="33" t="str">
        <f t="shared" si="120"/>
        <v/>
      </c>
      <c r="LP19" s="17" t="str">
        <f t="shared" si="51"/>
        <v/>
      </c>
      <c r="LR19" s="17"/>
      <c r="LS19" s="17"/>
      <c r="LT19" s="17"/>
      <c r="LU19" s="33" t="str">
        <f t="shared" si="121"/>
        <v/>
      </c>
      <c r="LV19" s="17" t="str">
        <f t="shared" si="52"/>
        <v/>
      </c>
      <c r="LX19" s="17"/>
      <c r="LY19" s="17"/>
      <c r="LZ19" s="17"/>
      <c r="MA19" s="33" t="str">
        <f t="shared" si="122"/>
        <v/>
      </c>
      <c r="MB19" s="17" t="str">
        <f t="shared" si="53"/>
        <v/>
      </c>
      <c r="MD19" s="17"/>
      <c r="ME19" s="17"/>
      <c r="MF19" s="17"/>
      <c r="MG19" s="33" t="str">
        <f t="shared" si="123"/>
        <v/>
      </c>
      <c r="MH19" s="17" t="str">
        <f t="shared" si="54"/>
        <v/>
      </c>
      <c r="MJ19" s="17"/>
      <c r="MK19" s="17"/>
      <c r="ML19" s="17"/>
      <c r="MM19" s="33" t="str">
        <f t="shared" si="124"/>
        <v/>
      </c>
      <c r="MN19" s="17" t="str">
        <f t="shared" si="55"/>
        <v/>
      </c>
      <c r="MP19" s="17"/>
      <c r="MQ19" s="17"/>
      <c r="MR19" s="17"/>
      <c r="MS19" s="33" t="str">
        <f t="shared" si="125"/>
        <v/>
      </c>
      <c r="MT19" s="17" t="str">
        <f t="shared" si="56"/>
        <v/>
      </c>
      <c r="MV19" s="17"/>
      <c r="MW19" s="17"/>
      <c r="MX19" s="17"/>
      <c r="MY19" s="33" t="str">
        <f t="shared" si="126"/>
        <v/>
      </c>
      <c r="MZ19" s="17" t="str">
        <f t="shared" si="57"/>
        <v/>
      </c>
      <c r="NB19" s="17"/>
      <c r="NC19" s="17"/>
      <c r="ND19" s="17"/>
      <c r="NE19" s="33" t="str">
        <f t="shared" si="127"/>
        <v/>
      </c>
      <c r="NF19" s="17" t="str">
        <f t="shared" si="58"/>
        <v/>
      </c>
      <c r="NH19" s="17"/>
      <c r="NI19" s="17"/>
      <c r="NJ19" s="17"/>
      <c r="NK19" s="33" t="str">
        <f t="shared" si="128"/>
        <v/>
      </c>
      <c r="NL19" s="17" t="str">
        <f t="shared" si="59"/>
        <v/>
      </c>
      <c r="NN19" s="17"/>
      <c r="NO19" s="17"/>
      <c r="NP19" s="17"/>
      <c r="NQ19" s="33" t="str">
        <f t="shared" si="129"/>
        <v/>
      </c>
      <c r="NR19" s="17" t="str">
        <f t="shared" si="60"/>
        <v/>
      </c>
      <c r="NT19" s="17"/>
      <c r="NU19" s="17"/>
      <c r="NV19" s="17"/>
      <c r="NW19" s="33" t="str">
        <f t="shared" si="130"/>
        <v/>
      </c>
      <c r="NX19" s="17" t="str">
        <f t="shared" si="61"/>
        <v/>
      </c>
      <c r="NZ19" s="17"/>
      <c r="OA19" s="17"/>
      <c r="OB19" s="17"/>
      <c r="OC19" s="33" t="str">
        <f t="shared" si="131"/>
        <v/>
      </c>
      <c r="OD19" s="17" t="str">
        <f t="shared" si="62"/>
        <v/>
      </c>
      <c r="OF19" s="17"/>
      <c r="OG19" s="17"/>
      <c r="OH19" s="17"/>
      <c r="OI19" s="33" t="str">
        <f t="shared" si="132"/>
        <v/>
      </c>
      <c r="OJ19" s="17" t="str">
        <f t="shared" si="63"/>
        <v/>
      </c>
      <c r="OL19" s="17"/>
      <c r="OM19" s="17"/>
      <c r="ON19" s="17"/>
      <c r="OO19" s="33" t="str">
        <f t="shared" si="133"/>
        <v/>
      </c>
      <c r="OP19" s="17" t="str">
        <f t="shared" si="64"/>
        <v/>
      </c>
      <c r="OR19" s="17"/>
      <c r="OS19" s="17"/>
      <c r="OT19" s="17"/>
      <c r="OU19" s="33" t="str">
        <f t="shared" si="134"/>
        <v/>
      </c>
      <c r="OV19" s="17" t="str">
        <f t="shared" si="65"/>
        <v/>
      </c>
      <c r="OX19" s="17"/>
      <c r="OY19" s="17"/>
      <c r="OZ19" s="17"/>
      <c r="PA19" s="33" t="str">
        <f t="shared" si="135"/>
        <v/>
      </c>
      <c r="PB19" s="17" t="str">
        <f t="shared" si="66"/>
        <v/>
      </c>
      <c r="PD19" s="17"/>
      <c r="PE19" s="17"/>
      <c r="PF19" s="17"/>
      <c r="PG19" s="33" t="str">
        <f t="shared" si="136"/>
        <v/>
      </c>
      <c r="PH19" s="17" t="str">
        <f t="shared" si="67"/>
        <v/>
      </c>
      <c r="PJ19" s="17"/>
      <c r="PK19" s="17"/>
      <c r="PL19" s="17"/>
      <c r="PM19" s="33" t="str">
        <f t="shared" si="137"/>
        <v/>
      </c>
      <c r="PN19" s="17" t="str">
        <f t="shared" si="68"/>
        <v/>
      </c>
      <c r="PP19" s="17"/>
      <c r="PQ19" s="17"/>
      <c r="PR19" s="17"/>
      <c r="PS19" s="33" t="str">
        <f t="shared" si="138"/>
        <v/>
      </c>
      <c r="PT19" s="17" t="str">
        <f t="shared" si="69"/>
        <v/>
      </c>
      <c r="PV19" s="17"/>
      <c r="PW19" s="17"/>
      <c r="PX19" s="17"/>
      <c r="PY19" s="33" t="str">
        <f t="shared" si="139"/>
        <v/>
      </c>
      <c r="PZ19" s="17" t="str">
        <f t="shared" si="70"/>
        <v/>
      </c>
    </row>
    <row r="20" spans="1:442" ht="154" x14ac:dyDescent="0.15">
      <c r="A20" s="129"/>
      <c r="B20" s="34"/>
      <c r="C20" s="59" t="s">
        <v>130</v>
      </c>
      <c r="D20" s="34"/>
      <c r="E20" s="33" t="s">
        <v>299</v>
      </c>
      <c r="F20" s="34"/>
      <c r="G20" s="33" t="s">
        <v>201</v>
      </c>
      <c r="H20" s="23"/>
      <c r="I20" s="23"/>
      <c r="J20" s="23"/>
      <c r="K20" s="23"/>
      <c r="L20" s="34"/>
      <c r="M20" s="23"/>
      <c r="N20" s="133" t="s">
        <v>216</v>
      </c>
      <c r="O20" s="43" t="s">
        <v>218</v>
      </c>
      <c r="P20" s="34"/>
      <c r="Q20" s="23"/>
      <c r="R20" s="34"/>
      <c r="S20" s="33"/>
      <c r="T20" s="23"/>
      <c r="U20" s="23"/>
      <c r="V20" s="21"/>
      <c r="X20" s="17"/>
      <c r="Y20" s="17"/>
      <c r="Z20" s="17"/>
      <c r="AA20" s="33" t="str">
        <f t="shared" si="0"/>
        <v/>
      </c>
      <c r="AB20" s="17" t="str">
        <f t="shared" si="1"/>
        <v/>
      </c>
      <c r="AD20" s="17"/>
      <c r="AE20" s="17"/>
      <c r="AF20" s="17"/>
      <c r="AG20" s="33" t="str">
        <f t="shared" si="71"/>
        <v/>
      </c>
      <c r="AH20" s="17" t="str">
        <f t="shared" si="2"/>
        <v/>
      </c>
      <c r="AJ20" s="17"/>
      <c r="AK20" s="17"/>
      <c r="AL20" s="17"/>
      <c r="AM20" s="33" t="str">
        <f t="shared" si="72"/>
        <v/>
      </c>
      <c r="AN20" s="17" t="str">
        <f t="shared" si="3"/>
        <v/>
      </c>
      <c r="AP20" s="17"/>
      <c r="AQ20" s="17"/>
      <c r="AR20" s="17"/>
      <c r="AS20" s="33" t="str">
        <f t="shared" si="73"/>
        <v/>
      </c>
      <c r="AT20" s="17" t="str">
        <f t="shared" si="4"/>
        <v/>
      </c>
      <c r="AV20" s="17"/>
      <c r="AW20" s="17"/>
      <c r="AX20" s="17"/>
      <c r="AY20" s="33" t="str">
        <f t="shared" si="74"/>
        <v/>
      </c>
      <c r="AZ20" s="17" t="str">
        <f t="shared" si="5"/>
        <v/>
      </c>
      <c r="BB20" s="17"/>
      <c r="BC20" s="17"/>
      <c r="BD20" s="17"/>
      <c r="BE20" s="33" t="str">
        <f t="shared" si="75"/>
        <v/>
      </c>
      <c r="BF20" s="17" t="str">
        <f t="shared" si="6"/>
        <v/>
      </c>
      <c r="BH20" s="17"/>
      <c r="BI20" s="17"/>
      <c r="BJ20" s="17"/>
      <c r="BK20" s="33" t="str">
        <f t="shared" si="76"/>
        <v/>
      </c>
      <c r="BL20" s="17" t="str">
        <f t="shared" si="7"/>
        <v/>
      </c>
      <c r="BN20" s="17"/>
      <c r="BO20" s="17"/>
      <c r="BP20" s="17"/>
      <c r="BQ20" s="33" t="str">
        <f t="shared" si="77"/>
        <v/>
      </c>
      <c r="BR20" s="17" t="str">
        <f t="shared" si="8"/>
        <v/>
      </c>
      <c r="BT20" s="17"/>
      <c r="BU20" s="17"/>
      <c r="BV20" s="17"/>
      <c r="BW20" s="33" t="str">
        <f t="shared" si="78"/>
        <v/>
      </c>
      <c r="BX20" s="17" t="str">
        <f t="shared" si="9"/>
        <v/>
      </c>
      <c r="BZ20" s="17"/>
      <c r="CA20" s="17"/>
      <c r="CB20" s="17"/>
      <c r="CC20" s="33" t="str">
        <f t="shared" si="79"/>
        <v/>
      </c>
      <c r="CD20" s="17" t="str">
        <f t="shared" si="10"/>
        <v/>
      </c>
      <c r="CF20" s="17"/>
      <c r="CG20" s="17"/>
      <c r="CH20" s="17"/>
      <c r="CI20" s="33" t="str">
        <f t="shared" si="80"/>
        <v/>
      </c>
      <c r="CJ20" s="17" t="str">
        <f t="shared" si="11"/>
        <v/>
      </c>
      <c r="CL20" s="17"/>
      <c r="CM20" s="17"/>
      <c r="CN20" s="17"/>
      <c r="CO20" s="33" t="str">
        <f t="shared" si="81"/>
        <v/>
      </c>
      <c r="CP20" s="17" t="str">
        <f t="shared" si="12"/>
        <v/>
      </c>
      <c r="CR20" s="17"/>
      <c r="CS20" s="17"/>
      <c r="CT20" s="17"/>
      <c r="CU20" s="33" t="str">
        <f t="shared" si="82"/>
        <v/>
      </c>
      <c r="CV20" s="17" t="str">
        <f t="shared" si="13"/>
        <v/>
      </c>
      <c r="CX20" s="17"/>
      <c r="CY20" s="17"/>
      <c r="CZ20" s="17"/>
      <c r="DA20" s="33" t="str">
        <f t="shared" si="83"/>
        <v/>
      </c>
      <c r="DB20" s="17" t="str">
        <f t="shared" si="14"/>
        <v/>
      </c>
      <c r="DD20" s="17"/>
      <c r="DE20" s="17"/>
      <c r="DF20" s="17"/>
      <c r="DG20" s="33" t="str">
        <f t="shared" si="84"/>
        <v/>
      </c>
      <c r="DH20" s="17" t="str">
        <f t="shared" si="15"/>
        <v/>
      </c>
      <c r="DJ20" s="17"/>
      <c r="DK20" s="17"/>
      <c r="DL20" s="17"/>
      <c r="DM20" s="33" t="str">
        <f t="shared" si="85"/>
        <v/>
      </c>
      <c r="DN20" s="17" t="str">
        <f t="shared" si="16"/>
        <v/>
      </c>
      <c r="DP20" s="17"/>
      <c r="DQ20" s="17"/>
      <c r="DR20" s="17"/>
      <c r="DS20" s="33" t="str">
        <f t="shared" si="86"/>
        <v/>
      </c>
      <c r="DT20" s="17" t="str">
        <f t="shared" si="17"/>
        <v/>
      </c>
      <c r="DV20" s="17"/>
      <c r="DW20" s="17"/>
      <c r="DX20" s="17"/>
      <c r="DY20" s="33" t="str">
        <f t="shared" si="87"/>
        <v/>
      </c>
      <c r="DZ20" s="17" t="str">
        <f t="shared" si="18"/>
        <v/>
      </c>
      <c r="EB20" s="17"/>
      <c r="EC20" s="17"/>
      <c r="ED20" s="17"/>
      <c r="EE20" s="33" t="str">
        <f t="shared" si="88"/>
        <v/>
      </c>
      <c r="EF20" s="17" t="str">
        <f t="shared" si="19"/>
        <v/>
      </c>
      <c r="EH20" s="17"/>
      <c r="EI20" s="17"/>
      <c r="EJ20" s="17"/>
      <c r="EK20" s="33" t="str">
        <f t="shared" si="89"/>
        <v/>
      </c>
      <c r="EL20" s="17" t="str">
        <f t="shared" si="20"/>
        <v/>
      </c>
      <c r="EN20" s="17"/>
      <c r="EO20" s="17"/>
      <c r="EP20" s="17"/>
      <c r="EQ20" s="33" t="str">
        <f t="shared" si="90"/>
        <v/>
      </c>
      <c r="ER20" s="17" t="str">
        <f t="shared" si="21"/>
        <v/>
      </c>
      <c r="ET20" s="17"/>
      <c r="EU20" s="17"/>
      <c r="EV20" s="17"/>
      <c r="EW20" s="33" t="str">
        <f t="shared" si="91"/>
        <v/>
      </c>
      <c r="EX20" s="17" t="str">
        <f t="shared" si="22"/>
        <v/>
      </c>
      <c r="EZ20" s="17"/>
      <c r="FA20" s="17"/>
      <c r="FB20" s="17"/>
      <c r="FC20" s="33" t="str">
        <f t="shared" si="92"/>
        <v/>
      </c>
      <c r="FD20" s="17" t="str">
        <f t="shared" si="23"/>
        <v/>
      </c>
      <c r="FF20" s="17"/>
      <c r="FG20" s="17"/>
      <c r="FH20" s="17"/>
      <c r="FI20" s="33" t="str">
        <f t="shared" si="93"/>
        <v/>
      </c>
      <c r="FJ20" s="17" t="str">
        <f t="shared" si="24"/>
        <v/>
      </c>
      <c r="FL20" s="17"/>
      <c r="FM20" s="17"/>
      <c r="FN20" s="17"/>
      <c r="FO20" s="33" t="str">
        <f t="shared" si="94"/>
        <v/>
      </c>
      <c r="FP20" s="17" t="str">
        <f t="shared" si="25"/>
        <v/>
      </c>
      <c r="FR20" s="17"/>
      <c r="FS20" s="17"/>
      <c r="FT20" s="17"/>
      <c r="FU20" s="33" t="str">
        <f t="shared" si="95"/>
        <v/>
      </c>
      <c r="FV20" s="17" t="str">
        <f t="shared" si="26"/>
        <v/>
      </c>
      <c r="FX20" s="17"/>
      <c r="FY20" s="17"/>
      <c r="FZ20" s="17"/>
      <c r="GA20" s="33" t="str">
        <f t="shared" si="96"/>
        <v/>
      </c>
      <c r="GB20" s="17" t="str">
        <f t="shared" si="27"/>
        <v/>
      </c>
      <c r="GD20" s="17"/>
      <c r="GE20" s="17"/>
      <c r="GF20" s="17"/>
      <c r="GG20" s="33" t="str">
        <f t="shared" si="97"/>
        <v/>
      </c>
      <c r="GH20" s="17" t="str">
        <f t="shared" si="28"/>
        <v/>
      </c>
      <c r="GJ20" s="17"/>
      <c r="GK20" s="17"/>
      <c r="GL20" s="17"/>
      <c r="GM20" s="33" t="str">
        <f t="shared" si="98"/>
        <v/>
      </c>
      <c r="GN20" s="17" t="str">
        <f t="shared" si="29"/>
        <v/>
      </c>
      <c r="GP20" s="17"/>
      <c r="GQ20" s="17"/>
      <c r="GR20" s="17"/>
      <c r="GS20" s="33" t="str">
        <f t="shared" si="99"/>
        <v/>
      </c>
      <c r="GT20" s="17" t="str">
        <f t="shared" si="30"/>
        <v/>
      </c>
      <c r="GV20" s="17"/>
      <c r="GW20" s="17"/>
      <c r="GX20" s="17"/>
      <c r="GY20" s="33" t="str">
        <f t="shared" si="100"/>
        <v/>
      </c>
      <c r="GZ20" s="17" t="str">
        <f t="shared" si="31"/>
        <v/>
      </c>
      <c r="HB20" s="17"/>
      <c r="HC20" s="17"/>
      <c r="HD20" s="17"/>
      <c r="HE20" s="33" t="str">
        <f t="shared" si="101"/>
        <v/>
      </c>
      <c r="HF20" s="17" t="str">
        <f t="shared" si="32"/>
        <v/>
      </c>
      <c r="HH20" s="17"/>
      <c r="HI20" s="17"/>
      <c r="HJ20" s="17"/>
      <c r="HK20" s="33" t="str">
        <f t="shared" si="102"/>
        <v/>
      </c>
      <c r="HL20" s="17" t="str">
        <f t="shared" si="33"/>
        <v/>
      </c>
      <c r="HN20" s="17"/>
      <c r="HO20" s="17"/>
      <c r="HP20" s="17"/>
      <c r="HQ20" s="33" t="str">
        <f t="shared" si="103"/>
        <v/>
      </c>
      <c r="HR20" s="17" t="str">
        <f t="shared" si="34"/>
        <v/>
      </c>
      <c r="HT20" s="17"/>
      <c r="HU20" s="17"/>
      <c r="HV20" s="17"/>
      <c r="HW20" s="33" t="str">
        <f t="shared" si="104"/>
        <v/>
      </c>
      <c r="HX20" s="17" t="str">
        <f t="shared" si="35"/>
        <v/>
      </c>
      <c r="HZ20" s="17"/>
      <c r="IA20" s="17"/>
      <c r="IB20" s="17"/>
      <c r="IC20" s="33" t="str">
        <f t="shared" si="105"/>
        <v/>
      </c>
      <c r="ID20" s="17" t="str">
        <f t="shared" si="36"/>
        <v/>
      </c>
      <c r="IF20" s="17"/>
      <c r="IG20" s="17"/>
      <c r="IH20" s="17"/>
      <c r="II20" s="33" t="str">
        <f t="shared" si="106"/>
        <v/>
      </c>
      <c r="IJ20" s="17" t="str">
        <f t="shared" si="37"/>
        <v/>
      </c>
      <c r="IL20" s="17"/>
      <c r="IM20" s="17"/>
      <c r="IN20" s="17"/>
      <c r="IO20" s="33" t="str">
        <f t="shared" si="107"/>
        <v/>
      </c>
      <c r="IP20" s="17" t="str">
        <f t="shared" si="38"/>
        <v/>
      </c>
      <c r="IR20" s="17"/>
      <c r="IS20" s="17"/>
      <c r="IT20" s="17"/>
      <c r="IU20" s="33" t="str">
        <f t="shared" si="108"/>
        <v/>
      </c>
      <c r="IV20" s="17" t="str">
        <f t="shared" si="39"/>
        <v/>
      </c>
      <c r="IX20" s="17"/>
      <c r="IY20" s="17"/>
      <c r="IZ20" s="17"/>
      <c r="JA20" s="33" t="str">
        <f t="shared" si="109"/>
        <v/>
      </c>
      <c r="JB20" s="17" t="str">
        <f t="shared" si="40"/>
        <v/>
      </c>
      <c r="JD20" s="17"/>
      <c r="JE20" s="17"/>
      <c r="JF20" s="17"/>
      <c r="JG20" s="33" t="str">
        <f t="shared" si="110"/>
        <v/>
      </c>
      <c r="JH20" s="17" t="str">
        <f t="shared" si="41"/>
        <v/>
      </c>
      <c r="JJ20" s="17"/>
      <c r="JK20" s="17"/>
      <c r="JL20" s="17"/>
      <c r="JM20" s="33" t="str">
        <f t="shared" si="111"/>
        <v/>
      </c>
      <c r="JN20" s="17" t="str">
        <f t="shared" si="42"/>
        <v/>
      </c>
      <c r="JP20" s="17"/>
      <c r="JQ20" s="17"/>
      <c r="JR20" s="17"/>
      <c r="JS20" s="33" t="str">
        <f t="shared" si="112"/>
        <v/>
      </c>
      <c r="JT20" s="17" t="str">
        <f t="shared" si="43"/>
        <v/>
      </c>
      <c r="JV20" s="17"/>
      <c r="JW20" s="17"/>
      <c r="JX20" s="17"/>
      <c r="JY20" s="33" t="str">
        <f t="shared" si="113"/>
        <v/>
      </c>
      <c r="JZ20" s="17" t="str">
        <f t="shared" si="44"/>
        <v/>
      </c>
      <c r="KB20" s="17"/>
      <c r="KC20" s="17"/>
      <c r="KD20" s="17"/>
      <c r="KE20" s="33" t="str">
        <f t="shared" si="114"/>
        <v/>
      </c>
      <c r="KF20" s="17" t="str">
        <f t="shared" si="45"/>
        <v/>
      </c>
      <c r="KH20" s="17"/>
      <c r="KI20" s="17"/>
      <c r="KJ20" s="17"/>
      <c r="KK20" s="33" t="str">
        <f t="shared" si="115"/>
        <v/>
      </c>
      <c r="KL20" s="17" t="str">
        <f t="shared" si="46"/>
        <v/>
      </c>
      <c r="KN20" s="17"/>
      <c r="KO20" s="17"/>
      <c r="KP20" s="17"/>
      <c r="KQ20" s="33" t="str">
        <f t="shared" si="116"/>
        <v/>
      </c>
      <c r="KR20" s="17" t="str">
        <f t="shared" si="47"/>
        <v/>
      </c>
      <c r="KT20" s="17"/>
      <c r="KU20" s="17"/>
      <c r="KV20" s="17"/>
      <c r="KW20" s="33" t="str">
        <f t="shared" si="117"/>
        <v/>
      </c>
      <c r="KX20" s="17" t="str">
        <f t="shared" si="48"/>
        <v/>
      </c>
      <c r="KZ20" s="17"/>
      <c r="LA20" s="17"/>
      <c r="LB20" s="17"/>
      <c r="LC20" s="33" t="str">
        <f t="shared" si="118"/>
        <v/>
      </c>
      <c r="LD20" s="17" t="str">
        <f t="shared" si="49"/>
        <v/>
      </c>
      <c r="LF20" s="17"/>
      <c r="LG20" s="17"/>
      <c r="LH20" s="17"/>
      <c r="LI20" s="33" t="str">
        <f t="shared" si="119"/>
        <v/>
      </c>
      <c r="LJ20" s="17" t="str">
        <f t="shared" si="50"/>
        <v/>
      </c>
      <c r="LL20" s="17"/>
      <c r="LM20" s="17"/>
      <c r="LN20" s="17"/>
      <c r="LO20" s="33" t="str">
        <f t="shared" si="120"/>
        <v/>
      </c>
      <c r="LP20" s="17" t="str">
        <f t="shared" si="51"/>
        <v/>
      </c>
      <c r="LR20" s="17"/>
      <c r="LS20" s="17"/>
      <c r="LT20" s="17"/>
      <c r="LU20" s="33" t="str">
        <f t="shared" si="121"/>
        <v/>
      </c>
      <c r="LV20" s="17" t="str">
        <f t="shared" si="52"/>
        <v/>
      </c>
      <c r="LX20" s="17"/>
      <c r="LY20" s="17"/>
      <c r="LZ20" s="17"/>
      <c r="MA20" s="33" t="str">
        <f t="shared" si="122"/>
        <v/>
      </c>
      <c r="MB20" s="17" t="str">
        <f t="shared" si="53"/>
        <v/>
      </c>
      <c r="MD20" s="17"/>
      <c r="ME20" s="17"/>
      <c r="MF20" s="17"/>
      <c r="MG20" s="33" t="str">
        <f t="shared" si="123"/>
        <v/>
      </c>
      <c r="MH20" s="17" t="str">
        <f t="shared" si="54"/>
        <v/>
      </c>
      <c r="MJ20" s="17"/>
      <c r="MK20" s="17"/>
      <c r="ML20" s="17"/>
      <c r="MM20" s="33" t="str">
        <f t="shared" si="124"/>
        <v/>
      </c>
      <c r="MN20" s="17" t="str">
        <f t="shared" si="55"/>
        <v/>
      </c>
      <c r="MP20" s="17"/>
      <c r="MQ20" s="17"/>
      <c r="MR20" s="17"/>
      <c r="MS20" s="33" t="str">
        <f t="shared" si="125"/>
        <v/>
      </c>
      <c r="MT20" s="17" t="str">
        <f t="shared" si="56"/>
        <v/>
      </c>
      <c r="MV20" s="17"/>
      <c r="MW20" s="17"/>
      <c r="MX20" s="17"/>
      <c r="MY20" s="33" t="str">
        <f t="shared" si="126"/>
        <v/>
      </c>
      <c r="MZ20" s="17" t="str">
        <f t="shared" si="57"/>
        <v/>
      </c>
      <c r="NB20" s="17"/>
      <c r="NC20" s="17"/>
      <c r="ND20" s="17"/>
      <c r="NE20" s="33" t="str">
        <f t="shared" si="127"/>
        <v/>
      </c>
      <c r="NF20" s="17" t="str">
        <f t="shared" si="58"/>
        <v/>
      </c>
      <c r="NH20" s="17"/>
      <c r="NI20" s="17"/>
      <c r="NJ20" s="17"/>
      <c r="NK20" s="33" t="str">
        <f t="shared" si="128"/>
        <v/>
      </c>
      <c r="NL20" s="17" t="str">
        <f t="shared" si="59"/>
        <v/>
      </c>
      <c r="NN20" s="17"/>
      <c r="NO20" s="17"/>
      <c r="NP20" s="17"/>
      <c r="NQ20" s="33" t="str">
        <f t="shared" si="129"/>
        <v/>
      </c>
      <c r="NR20" s="17" t="str">
        <f t="shared" si="60"/>
        <v/>
      </c>
      <c r="NT20" s="17"/>
      <c r="NU20" s="17"/>
      <c r="NV20" s="17"/>
      <c r="NW20" s="33" t="str">
        <f t="shared" si="130"/>
        <v/>
      </c>
      <c r="NX20" s="17" t="str">
        <f t="shared" si="61"/>
        <v/>
      </c>
      <c r="NZ20" s="17"/>
      <c r="OA20" s="17"/>
      <c r="OB20" s="17"/>
      <c r="OC20" s="33" t="str">
        <f t="shared" si="131"/>
        <v/>
      </c>
      <c r="OD20" s="17" t="str">
        <f t="shared" si="62"/>
        <v/>
      </c>
      <c r="OF20" s="17"/>
      <c r="OG20" s="17"/>
      <c r="OH20" s="17"/>
      <c r="OI20" s="33" t="str">
        <f t="shared" si="132"/>
        <v/>
      </c>
      <c r="OJ20" s="17" t="str">
        <f t="shared" si="63"/>
        <v/>
      </c>
      <c r="OL20" s="17"/>
      <c r="OM20" s="17"/>
      <c r="ON20" s="17"/>
      <c r="OO20" s="33" t="str">
        <f t="shared" si="133"/>
        <v/>
      </c>
      <c r="OP20" s="17" t="str">
        <f t="shared" si="64"/>
        <v/>
      </c>
      <c r="OR20" s="17"/>
      <c r="OS20" s="17"/>
      <c r="OT20" s="17"/>
      <c r="OU20" s="33" t="str">
        <f t="shared" si="134"/>
        <v/>
      </c>
      <c r="OV20" s="17" t="str">
        <f t="shared" si="65"/>
        <v/>
      </c>
      <c r="OX20" s="17"/>
      <c r="OY20" s="17"/>
      <c r="OZ20" s="17"/>
      <c r="PA20" s="33" t="str">
        <f t="shared" si="135"/>
        <v/>
      </c>
      <c r="PB20" s="17" t="str">
        <f t="shared" si="66"/>
        <v/>
      </c>
      <c r="PD20" s="17"/>
      <c r="PE20" s="17"/>
      <c r="PF20" s="17"/>
      <c r="PG20" s="33" t="str">
        <f t="shared" si="136"/>
        <v/>
      </c>
      <c r="PH20" s="17" t="str">
        <f t="shared" si="67"/>
        <v/>
      </c>
      <c r="PJ20" s="17"/>
      <c r="PK20" s="17"/>
      <c r="PL20" s="17"/>
      <c r="PM20" s="33" t="str">
        <f t="shared" si="137"/>
        <v/>
      </c>
      <c r="PN20" s="17" t="str">
        <f t="shared" si="68"/>
        <v/>
      </c>
      <c r="PP20" s="17"/>
      <c r="PQ20" s="17"/>
      <c r="PR20" s="17"/>
      <c r="PS20" s="33" t="str">
        <f t="shared" si="138"/>
        <v/>
      </c>
      <c r="PT20" s="17" t="str">
        <f t="shared" si="69"/>
        <v/>
      </c>
      <c r="PV20" s="17"/>
      <c r="PW20" s="17"/>
      <c r="PX20" s="17"/>
      <c r="PY20" s="33" t="str">
        <f t="shared" si="139"/>
        <v/>
      </c>
      <c r="PZ20" s="17" t="str">
        <f t="shared" si="70"/>
        <v/>
      </c>
    </row>
    <row r="21" spans="1:442" ht="196" x14ac:dyDescent="0.15">
      <c r="A21" s="120"/>
      <c r="B21" s="35"/>
      <c r="C21" s="60" t="s">
        <v>129</v>
      </c>
      <c r="D21" s="35"/>
      <c r="E21" s="35"/>
      <c r="F21" s="34"/>
      <c r="G21" s="39" t="s">
        <v>162</v>
      </c>
      <c r="H21" s="23"/>
      <c r="I21" s="25"/>
      <c r="J21" s="25"/>
      <c r="K21" s="25"/>
      <c r="L21" s="34"/>
      <c r="M21" s="25"/>
      <c r="N21" s="134"/>
      <c r="O21" s="56" t="s">
        <v>217</v>
      </c>
      <c r="P21" s="34"/>
      <c r="Q21" s="25"/>
      <c r="R21" s="35"/>
      <c r="S21" s="39"/>
      <c r="T21" s="25"/>
      <c r="U21" s="25"/>
      <c r="V21" s="21"/>
      <c r="X21" s="17"/>
      <c r="Y21" s="17"/>
      <c r="Z21" s="17"/>
      <c r="AA21" s="33" t="str">
        <f t="shared" si="0"/>
        <v/>
      </c>
      <c r="AB21" s="17" t="str">
        <f t="shared" si="1"/>
        <v/>
      </c>
      <c r="AD21" s="17"/>
      <c r="AE21" s="17"/>
      <c r="AF21" s="17"/>
      <c r="AG21" s="33" t="str">
        <f t="shared" si="71"/>
        <v/>
      </c>
      <c r="AH21" s="17" t="str">
        <f t="shared" si="2"/>
        <v/>
      </c>
      <c r="AJ21" s="17"/>
      <c r="AK21" s="17"/>
      <c r="AL21" s="17"/>
      <c r="AM21" s="33" t="str">
        <f t="shared" si="72"/>
        <v/>
      </c>
      <c r="AN21" s="17" t="str">
        <f t="shared" si="3"/>
        <v/>
      </c>
      <c r="AP21" s="17"/>
      <c r="AQ21" s="17"/>
      <c r="AR21" s="17"/>
      <c r="AS21" s="33" t="str">
        <f t="shared" si="73"/>
        <v/>
      </c>
      <c r="AT21" s="17" t="str">
        <f t="shared" si="4"/>
        <v/>
      </c>
      <c r="AV21" s="17"/>
      <c r="AW21" s="17"/>
      <c r="AX21" s="17"/>
      <c r="AY21" s="33" t="str">
        <f t="shared" si="74"/>
        <v/>
      </c>
      <c r="AZ21" s="17" t="str">
        <f t="shared" si="5"/>
        <v/>
      </c>
      <c r="BB21" s="17"/>
      <c r="BC21" s="17"/>
      <c r="BD21" s="17"/>
      <c r="BE21" s="33" t="str">
        <f t="shared" si="75"/>
        <v/>
      </c>
      <c r="BF21" s="17" t="str">
        <f t="shared" si="6"/>
        <v/>
      </c>
      <c r="BH21" s="17"/>
      <c r="BI21" s="17"/>
      <c r="BJ21" s="17"/>
      <c r="BK21" s="33" t="str">
        <f t="shared" si="76"/>
        <v/>
      </c>
      <c r="BL21" s="17" t="str">
        <f t="shared" si="7"/>
        <v/>
      </c>
      <c r="BN21" s="17"/>
      <c r="BO21" s="17"/>
      <c r="BP21" s="17"/>
      <c r="BQ21" s="33" t="str">
        <f t="shared" si="77"/>
        <v/>
      </c>
      <c r="BR21" s="17" t="str">
        <f t="shared" si="8"/>
        <v/>
      </c>
      <c r="BT21" s="17"/>
      <c r="BU21" s="17"/>
      <c r="BV21" s="17"/>
      <c r="BW21" s="33" t="str">
        <f t="shared" si="78"/>
        <v/>
      </c>
      <c r="BX21" s="17" t="str">
        <f t="shared" si="9"/>
        <v/>
      </c>
      <c r="BZ21" s="17"/>
      <c r="CA21" s="17"/>
      <c r="CB21" s="17"/>
      <c r="CC21" s="33" t="str">
        <f t="shared" si="79"/>
        <v/>
      </c>
      <c r="CD21" s="17" t="str">
        <f t="shared" si="10"/>
        <v/>
      </c>
      <c r="CF21" s="17"/>
      <c r="CG21" s="17"/>
      <c r="CH21" s="17"/>
      <c r="CI21" s="33" t="str">
        <f t="shared" si="80"/>
        <v/>
      </c>
      <c r="CJ21" s="17" t="str">
        <f t="shared" si="11"/>
        <v/>
      </c>
      <c r="CL21" s="17"/>
      <c r="CM21" s="17"/>
      <c r="CN21" s="17"/>
      <c r="CO21" s="33" t="str">
        <f t="shared" si="81"/>
        <v/>
      </c>
      <c r="CP21" s="17" t="str">
        <f t="shared" si="12"/>
        <v/>
      </c>
      <c r="CR21" s="17"/>
      <c r="CS21" s="17"/>
      <c r="CT21" s="17"/>
      <c r="CU21" s="33" t="str">
        <f t="shared" si="82"/>
        <v/>
      </c>
      <c r="CV21" s="17" t="str">
        <f t="shared" si="13"/>
        <v/>
      </c>
      <c r="CX21" s="17"/>
      <c r="CY21" s="17"/>
      <c r="CZ21" s="17"/>
      <c r="DA21" s="33" t="str">
        <f t="shared" si="83"/>
        <v/>
      </c>
      <c r="DB21" s="17" t="str">
        <f t="shared" si="14"/>
        <v/>
      </c>
      <c r="DD21" s="17"/>
      <c r="DE21" s="17"/>
      <c r="DF21" s="17"/>
      <c r="DG21" s="33" t="str">
        <f t="shared" si="84"/>
        <v/>
      </c>
      <c r="DH21" s="17" t="str">
        <f t="shared" si="15"/>
        <v/>
      </c>
      <c r="DJ21" s="17"/>
      <c r="DK21" s="17"/>
      <c r="DL21" s="17"/>
      <c r="DM21" s="33" t="str">
        <f t="shared" si="85"/>
        <v/>
      </c>
      <c r="DN21" s="17" t="str">
        <f t="shared" si="16"/>
        <v/>
      </c>
      <c r="DP21" s="17"/>
      <c r="DQ21" s="17"/>
      <c r="DR21" s="17"/>
      <c r="DS21" s="33" t="str">
        <f t="shared" si="86"/>
        <v/>
      </c>
      <c r="DT21" s="17" t="str">
        <f t="shared" si="17"/>
        <v/>
      </c>
      <c r="DV21" s="17"/>
      <c r="DW21" s="17"/>
      <c r="DX21" s="17"/>
      <c r="DY21" s="33" t="str">
        <f t="shared" si="87"/>
        <v/>
      </c>
      <c r="DZ21" s="17" t="str">
        <f t="shared" si="18"/>
        <v/>
      </c>
      <c r="EB21" s="17"/>
      <c r="EC21" s="17"/>
      <c r="ED21" s="17"/>
      <c r="EE21" s="33" t="str">
        <f t="shared" si="88"/>
        <v/>
      </c>
      <c r="EF21" s="17" t="str">
        <f t="shared" si="19"/>
        <v/>
      </c>
      <c r="EH21" s="17"/>
      <c r="EI21" s="17"/>
      <c r="EJ21" s="17"/>
      <c r="EK21" s="33" t="str">
        <f t="shared" si="89"/>
        <v/>
      </c>
      <c r="EL21" s="17" t="str">
        <f t="shared" si="20"/>
        <v/>
      </c>
      <c r="EN21" s="17"/>
      <c r="EO21" s="17"/>
      <c r="EP21" s="17"/>
      <c r="EQ21" s="33" t="str">
        <f t="shared" si="90"/>
        <v/>
      </c>
      <c r="ER21" s="17" t="str">
        <f t="shared" si="21"/>
        <v/>
      </c>
      <c r="ET21" s="17"/>
      <c r="EU21" s="17"/>
      <c r="EV21" s="17"/>
      <c r="EW21" s="33" t="str">
        <f t="shared" si="91"/>
        <v/>
      </c>
      <c r="EX21" s="17" t="str">
        <f t="shared" si="22"/>
        <v/>
      </c>
      <c r="EZ21" s="17"/>
      <c r="FA21" s="17"/>
      <c r="FB21" s="17"/>
      <c r="FC21" s="33" t="str">
        <f t="shared" si="92"/>
        <v/>
      </c>
      <c r="FD21" s="17" t="str">
        <f t="shared" si="23"/>
        <v/>
      </c>
      <c r="FF21" s="17"/>
      <c r="FG21" s="17"/>
      <c r="FH21" s="17"/>
      <c r="FI21" s="33" t="str">
        <f t="shared" si="93"/>
        <v/>
      </c>
      <c r="FJ21" s="17" t="str">
        <f t="shared" si="24"/>
        <v/>
      </c>
      <c r="FL21" s="17"/>
      <c r="FM21" s="17"/>
      <c r="FN21" s="17"/>
      <c r="FO21" s="33" t="str">
        <f t="shared" si="94"/>
        <v/>
      </c>
      <c r="FP21" s="17" t="str">
        <f t="shared" si="25"/>
        <v/>
      </c>
      <c r="FR21" s="17"/>
      <c r="FS21" s="17"/>
      <c r="FT21" s="17"/>
      <c r="FU21" s="33" t="str">
        <f t="shared" si="95"/>
        <v/>
      </c>
      <c r="FV21" s="17" t="str">
        <f t="shared" si="26"/>
        <v/>
      </c>
      <c r="FX21" s="17"/>
      <c r="FY21" s="17"/>
      <c r="FZ21" s="17"/>
      <c r="GA21" s="33" t="str">
        <f t="shared" si="96"/>
        <v/>
      </c>
      <c r="GB21" s="17" t="str">
        <f t="shared" si="27"/>
        <v/>
      </c>
      <c r="GD21" s="17"/>
      <c r="GE21" s="17"/>
      <c r="GF21" s="17"/>
      <c r="GG21" s="33" t="str">
        <f t="shared" si="97"/>
        <v/>
      </c>
      <c r="GH21" s="17" t="str">
        <f t="shared" si="28"/>
        <v/>
      </c>
      <c r="GJ21" s="17"/>
      <c r="GK21" s="17"/>
      <c r="GL21" s="17"/>
      <c r="GM21" s="33" t="str">
        <f t="shared" si="98"/>
        <v/>
      </c>
      <c r="GN21" s="17" t="str">
        <f t="shared" si="29"/>
        <v/>
      </c>
      <c r="GP21" s="17"/>
      <c r="GQ21" s="17"/>
      <c r="GR21" s="17"/>
      <c r="GS21" s="33" t="str">
        <f t="shared" si="99"/>
        <v/>
      </c>
      <c r="GT21" s="17" t="str">
        <f t="shared" si="30"/>
        <v/>
      </c>
      <c r="GV21" s="17"/>
      <c r="GW21" s="17"/>
      <c r="GX21" s="17"/>
      <c r="GY21" s="33" t="str">
        <f t="shared" si="100"/>
        <v/>
      </c>
      <c r="GZ21" s="17" t="str">
        <f t="shared" si="31"/>
        <v/>
      </c>
      <c r="HB21" s="17"/>
      <c r="HC21" s="17"/>
      <c r="HD21" s="17"/>
      <c r="HE21" s="33" t="str">
        <f t="shared" si="101"/>
        <v/>
      </c>
      <c r="HF21" s="17" t="str">
        <f t="shared" si="32"/>
        <v/>
      </c>
      <c r="HH21" s="17"/>
      <c r="HI21" s="17"/>
      <c r="HJ21" s="17"/>
      <c r="HK21" s="33" t="str">
        <f t="shared" si="102"/>
        <v/>
      </c>
      <c r="HL21" s="17" t="str">
        <f t="shared" si="33"/>
        <v/>
      </c>
      <c r="HN21" s="17"/>
      <c r="HO21" s="17"/>
      <c r="HP21" s="17"/>
      <c r="HQ21" s="33" t="str">
        <f t="shared" si="103"/>
        <v/>
      </c>
      <c r="HR21" s="17" t="str">
        <f t="shared" si="34"/>
        <v/>
      </c>
      <c r="HT21" s="17"/>
      <c r="HU21" s="17"/>
      <c r="HV21" s="17"/>
      <c r="HW21" s="33" t="str">
        <f t="shared" si="104"/>
        <v/>
      </c>
      <c r="HX21" s="17" t="str">
        <f t="shared" si="35"/>
        <v/>
      </c>
      <c r="HZ21" s="17"/>
      <c r="IA21" s="17"/>
      <c r="IB21" s="17"/>
      <c r="IC21" s="33" t="str">
        <f t="shared" si="105"/>
        <v/>
      </c>
      <c r="ID21" s="17" t="str">
        <f t="shared" si="36"/>
        <v/>
      </c>
      <c r="IF21" s="17"/>
      <c r="IG21" s="17"/>
      <c r="IH21" s="17"/>
      <c r="II21" s="33" t="str">
        <f t="shared" si="106"/>
        <v/>
      </c>
      <c r="IJ21" s="17" t="str">
        <f t="shared" si="37"/>
        <v/>
      </c>
      <c r="IL21" s="17"/>
      <c r="IM21" s="17"/>
      <c r="IN21" s="17"/>
      <c r="IO21" s="33" t="str">
        <f t="shared" si="107"/>
        <v/>
      </c>
      <c r="IP21" s="17" t="str">
        <f t="shared" si="38"/>
        <v/>
      </c>
      <c r="IR21" s="17"/>
      <c r="IS21" s="17"/>
      <c r="IT21" s="17"/>
      <c r="IU21" s="33" t="str">
        <f t="shared" si="108"/>
        <v/>
      </c>
      <c r="IV21" s="17" t="str">
        <f t="shared" si="39"/>
        <v/>
      </c>
      <c r="IX21" s="17"/>
      <c r="IY21" s="17"/>
      <c r="IZ21" s="17"/>
      <c r="JA21" s="33" t="str">
        <f t="shared" si="109"/>
        <v/>
      </c>
      <c r="JB21" s="17" t="str">
        <f t="shared" si="40"/>
        <v/>
      </c>
      <c r="JD21" s="17"/>
      <c r="JE21" s="17"/>
      <c r="JF21" s="17"/>
      <c r="JG21" s="33" t="str">
        <f t="shared" si="110"/>
        <v/>
      </c>
      <c r="JH21" s="17" t="str">
        <f t="shared" si="41"/>
        <v/>
      </c>
      <c r="JJ21" s="17"/>
      <c r="JK21" s="17"/>
      <c r="JL21" s="17"/>
      <c r="JM21" s="33" t="str">
        <f t="shared" si="111"/>
        <v/>
      </c>
      <c r="JN21" s="17" t="str">
        <f t="shared" si="42"/>
        <v/>
      </c>
      <c r="JP21" s="17"/>
      <c r="JQ21" s="17"/>
      <c r="JR21" s="17"/>
      <c r="JS21" s="33" t="str">
        <f t="shared" si="112"/>
        <v/>
      </c>
      <c r="JT21" s="17" t="str">
        <f t="shared" si="43"/>
        <v/>
      </c>
      <c r="JV21" s="17"/>
      <c r="JW21" s="17"/>
      <c r="JX21" s="17"/>
      <c r="JY21" s="33" t="str">
        <f t="shared" si="113"/>
        <v/>
      </c>
      <c r="JZ21" s="17" t="str">
        <f t="shared" si="44"/>
        <v/>
      </c>
      <c r="KB21" s="17"/>
      <c r="KC21" s="17"/>
      <c r="KD21" s="17"/>
      <c r="KE21" s="33" t="str">
        <f t="shared" si="114"/>
        <v/>
      </c>
      <c r="KF21" s="17" t="str">
        <f t="shared" si="45"/>
        <v/>
      </c>
      <c r="KH21" s="17"/>
      <c r="KI21" s="17"/>
      <c r="KJ21" s="17"/>
      <c r="KK21" s="33" t="str">
        <f t="shared" si="115"/>
        <v/>
      </c>
      <c r="KL21" s="17" t="str">
        <f t="shared" si="46"/>
        <v/>
      </c>
      <c r="KN21" s="17"/>
      <c r="KO21" s="17"/>
      <c r="KP21" s="17"/>
      <c r="KQ21" s="33" t="str">
        <f t="shared" si="116"/>
        <v/>
      </c>
      <c r="KR21" s="17" t="str">
        <f t="shared" si="47"/>
        <v/>
      </c>
      <c r="KT21" s="17"/>
      <c r="KU21" s="17"/>
      <c r="KV21" s="17"/>
      <c r="KW21" s="33" t="str">
        <f t="shared" si="117"/>
        <v/>
      </c>
      <c r="KX21" s="17" t="str">
        <f t="shared" si="48"/>
        <v/>
      </c>
      <c r="KZ21" s="17"/>
      <c r="LA21" s="17"/>
      <c r="LB21" s="17"/>
      <c r="LC21" s="33" t="str">
        <f t="shared" si="118"/>
        <v/>
      </c>
      <c r="LD21" s="17" t="str">
        <f t="shared" si="49"/>
        <v/>
      </c>
      <c r="LF21" s="17"/>
      <c r="LG21" s="17"/>
      <c r="LH21" s="17"/>
      <c r="LI21" s="33" t="str">
        <f t="shared" si="119"/>
        <v/>
      </c>
      <c r="LJ21" s="17" t="str">
        <f t="shared" si="50"/>
        <v/>
      </c>
      <c r="LL21" s="17"/>
      <c r="LM21" s="17"/>
      <c r="LN21" s="17"/>
      <c r="LO21" s="33" t="str">
        <f t="shared" si="120"/>
        <v/>
      </c>
      <c r="LP21" s="17" t="str">
        <f t="shared" si="51"/>
        <v/>
      </c>
      <c r="LR21" s="17"/>
      <c r="LS21" s="17"/>
      <c r="LT21" s="17"/>
      <c r="LU21" s="33" t="str">
        <f t="shared" si="121"/>
        <v/>
      </c>
      <c r="LV21" s="17" t="str">
        <f t="shared" si="52"/>
        <v/>
      </c>
      <c r="LX21" s="17"/>
      <c r="LY21" s="17"/>
      <c r="LZ21" s="17"/>
      <c r="MA21" s="33" t="str">
        <f t="shared" si="122"/>
        <v/>
      </c>
      <c r="MB21" s="17" t="str">
        <f t="shared" si="53"/>
        <v/>
      </c>
      <c r="MD21" s="17"/>
      <c r="ME21" s="17"/>
      <c r="MF21" s="17"/>
      <c r="MG21" s="33" t="str">
        <f t="shared" si="123"/>
        <v/>
      </c>
      <c r="MH21" s="17" t="str">
        <f t="shared" si="54"/>
        <v/>
      </c>
      <c r="MJ21" s="17"/>
      <c r="MK21" s="17"/>
      <c r="ML21" s="17"/>
      <c r="MM21" s="33" t="str">
        <f t="shared" si="124"/>
        <v/>
      </c>
      <c r="MN21" s="17" t="str">
        <f t="shared" si="55"/>
        <v/>
      </c>
      <c r="MP21" s="17"/>
      <c r="MQ21" s="17"/>
      <c r="MR21" s="17"/>
      <c r="MS21" s="33" t="str">
        <f t="shared" si="125"/>
        <v/>
      </c>
      <c r="MT21" s="17" t="str">
        <f t="shared" si="56"/>
        <v/>
      </c>
      <c r="MV21" s="17"/>
      <c r="MW21" s="17"/>
      <c r="MX21" s="17"/>
      <c r="MY21" s="33" t="str">
        <f t="shared" si="126"/>
        <v/>
      </c>
      <c r="MZ21" s="17" t="str">
        <f t="shared" si="57"/>
        <v/>
      </c>
      <c r="NB21" s="17"/>
      <c r="NC21" s="17"/>
      <c r="ND21" s="17"/>
      <c r="NE21" s="33" t="str">
        <f t="shared" si="127"/>
        <v/>
      </c>
      <c r="NF21" s="17" t="str">
        <f t="shared" si="58"/>
        <v/>
      </c>
      <c r="NH21" s="17"/>
      <c r="NI21" s="17"/>
      <c r="NJ21" s="17"/>
      <c r="NK21" s="33" t="str">
        <f t="shared" si="128"/>
        <v/>
      </c>
      <c r="NL21" s="17" t="str">
        <f t="shared" si="59"/>
        <v/>
      </c>
      <c r="NN21" s="17"/>
      <c r="NO21" s="17"/>
      <c r="NP21" s="17"/>
      <c r="NQ21" s="33" t="str">
        <f t="shared" si="129"/>
        <v/>
      </c>
      <c r="NR21" s="17" t="str">
        <f t="shared" si="60"/>
        <v/>
      </c>
      <c r="NT21" s="17"/>
      <c r="NU21" s="17"/>
      <c r="NV21" s="17"/>
      <c r="NW21" s="33" t="str">
        <f t="shared" si="130"/>
        <v/>
      </c>
      <c r="NX21" s="17" t="str">
        <f t="shared" si="61"/>
        <v/>
      </c>
      <c r="NZ21" s="17"/>
      <c r="OA21" s="17"/>
      <c r="OB21" s="17"/>
      <c r="OC21" s="33" t="str">
        <f t="shared" si="131"/>
        <v/>
      </c>
      <c r="OD21" s="17" t="str">
        <f t="shared" si="62"/>
        <v/>
      </c>
      <c r="OF21" s="17"/>
      <c r="OG21" s="17"/>
      <c r="OH21" s="17"/>
      <c r="OI21" s="33" t="str">
        <f t="shared" si="132"/>
        <v/>
      </c>
      <c r="OJ21" s="17" t="str">
        <f t="shared" si="63"/>
        <v/>
      </c>
      <c r="OL21" s="17"/>
      <c r="OM21" s="17"/>
      <c r="ON21" s="17"/>
      <c r="OO21" s="33" t="str">
        <f t="shared" si="133"/>
        <v/>
      </c>
      <c r="OP21" s="17" t="str">
        <f t="shared" si="64"/>
        <v/>
      </c>
      <c r="OR21" s="17"/>
      <c r="OS21" s="17"/>
      <c r="OT21" s="17"/>
      <c r="OU21" s="33" t="str">
        <f t="shared" si="134"/>
        <v/>
      </c>
      <c r="OV21" s="17" t="str">
        <f t="shared" si="65"/>
        <v/>
      </c>
      <c r="OX21" s="17"/>
      <c r="OY21" s="17"/>
      <c r="OZ21" s="17"/>
      <c r="PA21" s="33" t="str">
        <f t="shared" si="135"/>
        <v/>
      </c>
      <c r="PB21" s="17" t="str">
        <f t="shared" si="66"/>
        <v/>
      </c>
      <c r="PD21" s="17"/>
      <c r="PE21" s="17"/>
      <c r="PF21" s="17"/>
      <c r="PG21" s="33" t="str">
        <f t="shared" si="136"/>
        <v/>
      </c>
      <c r="PH21" s="17" t="str">
        <f t="shared" si="67"/>
        <v/>
      </c>
      <c r="PJ21" s="17"/>
      <c r="PK21" s="17"/>
      <c r="PL21" s="17"/>
      <c r="PM21" s="33" t="str">
        <f t="shared" si="137"/>
        <v/>
      </c>
      <c r="PN21" s="17" t="str">
        <f t="shared" si="68"/>
        <v/>
      </c>
      <c r="PP21" s="17"/>
      <c r="PQ21" s="17"/>
      <c r="PR21" s="17"/>
      <c r="PS21" s="33" t="str">
        <f t="shared" si="138"/>
        <v/>
      </c>
      <c r="PT21" s="17" t="str">
        <f t="shared" si="69"/>
        <v/>
      </c>
      <c r="PV21" s="17"/>
      <c r="PW21" s="17"/>
      <c r="PX21" s="17"/>
      <c r="PY21" s="33" t="str">
        <f t="shared" si="139"/>
        <v/>
      </c>
      <c r="PZ21" s="17" t="str">
        <f t="shared" si="70"/>
        <v/>
      </c>
    </row>
    <row r="22" spans="1:442" ht="409.6" x14ac:dyDescent="0.15">
      <c r="A22" s="72" t="s">
        <v>89</v>
      </c>
      <c r="B22" s="36" t="s">
        <v>90</v>
      </c>
      <c r="C22" s="32" t="s">
        <v>91</v>
      </c>
      <c r="D22" s="37"/>
      <c r="E22" s="33" t="s">
        <v>311</v>
      </c>
      <c r="F22" s="34"/>
      <c r="G22" s="41" t="s">
        <v>163</v>
      </c>
      <c r="H22" s="23"/>
      <c r="I22" s="70" t="s">
        <v>224</v>
      </c>
      <c r="J22" s="70" t="s">
        <v>225</v>
      </c>
      <c r="K22" s="70" t="s">
        <v>226</v>
      </c>
      <c r="L22" s="34"/>
      <c r="M22" s="32"/>
      <c r="N22" s="32"/>
      <c r="O22" s="32"/>
      <c r="P22" s="34"/>
      <c r="Q22" s="37"/>
      <c r="R22" s="37"/>
      <c r="S22" s="41" t="s">
        <v>223</v>
      </c>
      <c r="T22" s="41" t="s">
        <v>222</v>
      </c>
      <c r="U22" s="32" t="s">
        <v>310</v>
      </c>
      <c r="V22" s="21"/>
      <c r="X22" s="17"/>
      <c r="Y22" s="17"/>
      <c r="Z22" s="17"/>
      <c r="AA22" s="33" t="str">
        <f t="shared" si="0"/>
        <v/>
      </c>
      <c r="AB22" s="17" t="str">
        <f t="shared" si="1"/>
        <v/>
      </c>
      <c r="AD22" s="17"/>
      <c r="AE22" s="17"/>
      <c r="AF22" s="17"/>
      <c r="AG22" s="33" t="str">
        <f t="shared" si="71"/>
        <v/>
      </c>
      <c r="AH22" s="17" t="str">
        <f t="shared" si="2"/>
        <v/>
      </c>
      <c r="AJ22" s="17"/>
      <c r="AK22" s="17"/>
      <c r="AL22" s="17"/>
      <c r="AM22" s="33" t="str">
        <f t="shared" si="72"/>
        <v/>
      </c>
      <c r="AN22" s="17" t="str">
        <f t="shared" si="3"/>
        <v/>
      </c>
      <c r="AP22" s="17"/>
      <c r="AQ22" s="17"/>
      <c r="AR22" s="17"/>
      <c r="AS22" s="33" t="str">
        <f t="shared" si="73"/>
        <v/>
      </c>
      <c r="AT22" s="17" t="str">
        <f t="shared" si="4"/>
        <v/>
      </c>
      <c r="AV22" s="17"/>
      <c r="AW22" s="17"/>
      <c r="AX22" s="17"/>
      <c r="AY22" s="33" t="str">
        <f t="shared" si="74"/>
        <v/>
      </c>
      <c r="AZ22" s="17" t="str">
        <f t="shared" si="5"/>
        <v/>
      </c>
      <c r="BB22" s="17"/>
      <c r="BC22" s="17"/>
      <c r="BD22" s="17"/>
      <c r="BE22" s="33" t="str">
        <f t="shared" si="75"/>
        <v/>
      </c>
      <c r="BF22" s="17" t="str">
        <f t="shared" si="6"/>
        <v/>
      </c>
      <c r="BH22" s="17"/>
      <c r="BI22" s="17"/>
      <c r="BJ22" s="17"/>
      <c r="BK22" s="33" t="str">
        <f t="shared" si="76"/>
        <v/>
      </c>
      <c r="BL22" s="17" t="str">
        <f t="shared" si="7"/>
        <v/>
      </c>
      <c r="BN22" s="17"/>
      <c r="BO22" s="17"/>
      <c r="BP22" s="17"/>
      <c r="BQ22" s="33" t="str">
        <f t="shared" si="77"/>
        <v/>
      </c>
      <c r="BR22" s="17" t="str">
        <f t="shared" si="8"/>
        <v/>
      </c>
      <c r="BT22" s="17"/>
      <c r="BU22" s="17"/>
      <c r="BV22" s="17"/>
      <c r="BW22" s="33" t="str">
        <f t="shared" si="78"/>
        <v/>
      </c>
      <c r="BX22" s="17" t="str">
        <f t="shared" si="9"/>
        <v/>
      </c>
      <c r="BZ22" s="17"/>
      <c r="CA22" s="17"/>
      <c r="CB22" s="17"/>
      <c r="CC22" s="33" t="str">
        <f t="shared" si="79"/>
        <v/>
      </c>
      <c r="CD22" s="17" t="str">
        <f t="shared" si="10"/>
        <v/>
      </c>
      <c r="CF22" s="17"/>
      <c r="CG22" s="17"/>
      <c r="CH22" s="17"/>
      <c r="CI22" s="33" t="str">
        <f t="shared" si="80"/>
        <v/>
      </c>
      <c r="CJ22" s="17" t="str">
        <f t="shared" si="11"/>
        <v/>
      </c>
      <c r="CL22" s="17"/>
      <c r="CM22" s="17"/>
      <c r="CN22" s="17"/>
      <c r="CO22" s="33" t="str">
        <f t="shared" si="81"/>
        <v/>
      </c>
      <c r="CP22" s="17" t="str">
        <f t="shared" si="12"/>
        <v/>
      </c>
      <c r="CR22" s="17"/>
      <c r="CS22" s="17"/>
      <c r="CT22" s="17"/>
      <c r="CU22" s="33" t="str">
        <f t="shared" si="82"/>
        <v/>
      </c>
      <c r="CV22" s="17" t="str">
        <f t="shared" si="13"/>
        <v/>
      </c>
      <c r="CX22" s="17"/>
      <c r="CY22" s="17"/>
      <c r="CZ22" s="17"/>
      <c r="DA22" s="33" t="str">
        <f t="shared" si="83"/>
        <v/>
      </c>
      <c r="DB22" s="17" t="str">
        <f t="shared" si="14"/>
        <v/>
      </c>
      <c r="DD22" s="17"/>
      <c r="DE22" s="17"/>
      <c r="DF22" s="17"/>
      <c r="DG22" s="33" t="str">
        <f t="shared" si="84"/>
        <v/>
      </c>
      <c r="DH22" s="17" t="str">
        <f t="shared" si="15"/>
        <v/>
      </c>
      <c r="DJ22" s="17"/>
      <c r="DK22" s="17"/>
      <c r="DL22" s="17"/>
      <c r="DM22" s="33" t="str">
        <f t="shared" si="85"/>
        <v/>
      </c>
      <c r="DN22" s="17" t="str">
        <f t="shared" si="16"/>
        <v/>
      </c>
      <c r="DP22" s="17"/>
      <c r="DQ22" s="17"/>
      <c r="DR22" s="17"/>
      <c r="DS22" s="33" t="str">
        <f t="shared" si="86"/>
        <v/>
      </c>
      <c r="DT22" s="17" t="str">
        <f t="shared" si="17"/>
        <v/>
      </c>
      <c r="DV22" s="17"/>
      <c r="DW22" s="17"/>
      <c r="DX22" s="17"/>
      <c r="DY22" s="33" t="str">
        <f t="shared" si="87"/>
        <v/>
      </c>
      <c r="DZ22" s="17" t="str">
        <f t="shared" si="18"/>
        <v/>
      </c>
      <c r="EB22" s="17"/>
      <c r="EC22" s="17"/>
      <c r="ED22" s="17"/>
      <c r="EE22" s="33" t="str">
        <f t="shared" si="88"/>
        <v/>
      </c>
      <c r="EF22" s="17" t="str">
        <f t="shared" si="19"/>
        <v/>
      </c>
      <c r="EH22" s="17"/>
      <c r="EI22" s="17"/>
      <c r="EJ22" s="17"/>
      <c r="EK22" s="33" t="str">
        <f t="shared" si="89"/>
        <v/>
      </c>
      <c r="EL22" s="17" t="str">
        <f t="shared" si="20"/>
        <v/>
      </c>
      <c r="EN22" s="17"/>
      <c r="EO22" s="17"/>
      <c r="EP22" s="17"/>
      <c r="EQ22" s="33" t="str">
        <f t="shared" si="90"/>
        <v/>
      </c>
      <c r="ER22" s="17" t="str">
        <f t="shared" si="21"/>
        <v/>
      </c>
      <c r="ET22" s="17"/>
      <c r="EU22" s="17"/>
      <c r="EV22" s="17"/>
      <c r="EW22" s="33" t="str">
        <f t="shared" si="91"/>
        <v/>
      </c>
      <c r="EX22" s="17" t="str">
        <f t="shared" si="22"/>
        <v/>
      </c>
      <c r="EZ22" s="17"/>
      <c r="FA22" s="17"/>
      <c r="FB22" s="17"/>
      <c r="FC22" s="33" t="str">
        <f t="shared" si="92"/>
        <v/>
      </c>
      <c r="FD22" s="17" t="str">
        <f t="shared" si="23"/>
        <v/>
      </c>
      <c r="FF22" s="17"/>
      <c r="FG22" s="17"/>
      <c r="FH22" s="17"/>
      <c r="FI22" s="33" t="str">
        <f t="shared" si="93"/>
        <v/>
      </c>
      <c r="FJ22" s="17" t="str">
        <f t="shared" si="24"/>
        <v/>
      </c>
      <c r="FL22" s="17"/>
      <c r="FM22" s="17"/>
      <c r="FN22" s="17"/>
      <c r="FO22" s="33" t="str">
        <f t="shared" si="94"/>
        <v/>
      </c>
      <c r="FP22" s="17" t="str">
        <f t="shared" si="25"/>
        <v/>
      </c>
      <c r="FR22" s="17"/>
      <c r="FS22" s="17"/>
      <c r="FT22" s="17"/>
      <c r="FU22" s="33" t="str">
        <f t="shared" si="95"/>
        <v/>
      </c>
      <c r="FV22" s="17" t="str">
        <f t="shared" si="26"/>
        <v/>
      </c>
      <c r="FX22" s="17"/>
      <c r="FY22" s="17"/>
      <c r="FZ22" s="17"/>
      <c r="GA22" s="33" t="str">
        <f t="shared" si="96"/>
        <v/>
      </c>
      <c r="GB22" s="17" t="str">
        <f t="shared" si="27"/>
        <v/>
      </c>
      <c r="GD22" s="17"/>
      <c r="GE22" s="17"/>
      <c r="GF22" s="17"/>
      <c r="GG22" s="33" t="str">
        <f t="shared" si="97"/>
        <v/>
      </c>
      <c r="GH22" s="17" t="str">
        <f t="shared" si="28"/>
        <v/>
      </c>
      <c r="GJ22" s="17"/>
      <c r="GK22" s="17"/>
      <c r="GL22" s="17"/>
      <c r="GM22" s="33" t="str">
        <f t="shared" si="98"/>
        <v/>
      </c>
      <c r="GN22" s="17" t="str">
        <f t="shared" si="29"/>
        <v/>
      </c>
      <c r="GP22" s="17"/>
      <c r="GQ22" s="17"/>
      <c r="GR22" s="17"/>
      <c r="GS22" s="33" t="str">
        <f t="shared" si="99"/>
        <v/>
      </c>
      <c r="GT22" s="17" t="str">
        <f t="shared" si="30"/>
        <v/>
      </c>
      <c r="GV22" s="17"/>
      <c r="GW22" s="17"/>
      <c r="GX22" s="17"/>
      <c r="GY22" s="33" t="str">
        <f t="shared" si="100"/>
        <v/>
      </c>
      <c r="GZ22" s="17" t="str">
        <f t="shared" si="31"/>
        <v/>
      </c>
      <c r="HB22" s="17"/>
      <c r="HC22" s="17"/>
      <c r="HD22" s="17"/>
      <c r="HE22" s="33" t="str">
        <f t="shared" si="101"/>
        <v/>
      </c>
      <c r="HF22" s="17" t="str">
        <f t="shared" si="32"/>
        <v/>
      </c>
      <c r="HH22" s="17"/>
      <c r="HI22" s="17"/>
      <c r="HJ22" s="17"/>
      <c r="HK22" s="33" t="str">
        <f t="shared" si="102"/>
        <v/>
      </c>
      <c r="HL22" s="17" t="str">
        <f t="shared" si="33"/>
        <v/>
      </c>
      <c r="HN22" s="17"/>
      <c r="HO22" s="17"/>
      <c r="HP22" s="17"/>
      <c r="HQ22" s="33" t="str">
        <f t="shared" si="103"/>
        <v/>
      </c>
      <c r="HR22" s="17" t="str">
        <f t="shared" si="34"/>
        <v/>
      </c>
      <c r="HT22" s="17"/>
      <c r="HU22" s="17"/>
      <c r="HV22" s="17"/>
      <c r="HW22" s="33" t="str">
        <f t="shared" si="104"/>
        <v/>
      </c>
      <c r="HX22" s="17" t="str">
        <f t="shared" si="35"/>
        <v/>
      </c>
      <c r="HZ22" s="17"/>
      <c r="IA22" s="17"/>
      <c r="IB22" s="17"/>
      <c r="IC22" s="33" t="str">
        <f t="shared" si="105"/>
        <v/>
      </c>
      <c r="ID22" s="17" t="str">
        <f t="shared" si="36"/>
        <v/>
      </c>
      <c r="IF22" s="17"/>
      <c r="IG22" s="17"/>
      <c r="IH22" s="17"/>
      <c r="II22" s="33" t="str">
        <f t="shared" si="106"/>
        <v/>
      </c>
      <c r="IJ22" s="17" t="str">
        <f t="shared" si="37"/>
        <v/>
      </c>
      <c r="IL22" s="17"/>
      <c r="IM22" s="17"/>
      <c r="IN22" s="17"/>
      <c r="IO22" s="33" t="str">
        <f t="shared" si="107"/>
        <v/>
      </c>
      <c r="IP22" s="17" t="str">
        <f t="shared" si="38"/>
        <v/>
      </c>
      <c r="IR22" s="17"/>
      <c r="IS22" s="17"/>
      <c r="IT22" s="17"/>
      <c r="IU22" s="33" t="str">
        <f t="shared" si="108"/>
        <v/>
      </c>
      <c r="IV22" s="17" t="str">
        <f t="shared" si="39"/>
        <v/>
      </c>
      <c r="IX22" s="17"/>
      <c r="IY22" s="17"/>
      <c r="IZ22" s="17"/>
      <c r="JA22" s="33" t="str">
        <f t="shared" si="109"/>
        <v/>
      </c>
      <c r="JB22" s="17" t="str">
        <f t="shared" si="40"/>
        <v/>
      </c>
      <c r="JD22" s="17"/>
      <c r="JE22" s="17"/>
      <c r="JF22" s="17"/>
      <c r="JG22" s="33" t="str">
        <f t="shared" si="110"/>
        <v/>
      </c>
      <c r="JH22" s="17" t="str">
        <f t="shared" si="41"/>
        <v/>
      </c>
      <c r="JJ22" s="17"/>
      <c r="JK22" s="17"/>
      <c r="JL22" s="17"/>
      <c r="JM22" s="33" t="str">
        <f t="shared" si="111"/>
        <v/>
      </c>
      <c r="JN22" s="17" t="str">
        <f t="shared" si="42"/>
        <v/>
      </c>
      <c r="JP22" s="17"/>
      <c r="JQ22" s="17"/>
      <c r="JR22" s="17"/>
      <c r="JS22" s="33" t="str">
        <f t="shared" si="112"/>
        <v/>
      </c>
      <c r="JT22" s="17" t="str">
        <f t="shared" si="43"/>
        <v/>
      </c>
      <c r="JV22" s="17"/>
      <c r="JW22" s="17"/>
      <c r="JX22" s="17"/>
      <c r="JY22" s="33" t="str">
        <f t="shared" si="113"/>
        <v/>
      </c>
      <c r="JZ22" s="17" t="str">
        <f t="shared" si="44"/>
        <v/>
      </c>
      <c r="KB22" s="17"/>
      <c r="KC22" s="17"/>
      <c r="KD22" s="17"/>
      <c r="KE22" s="33" t="str">
        <f t="shared" si="114"/>
        <v/>
      </c>
      <c r="KF22" s="17" t="str">
        <f t="shared" si="45"/>
        <v/>
      </c>
      <c r="KH22" s="17"/>
      <c r="KI22" s="17"/>
      <c r="KJ22" s="17"/>
      <c r="KK22" s="33" t="str">
        <f t="shared" si="115"/>
        <v/>
      </c>
      <c r="KL22" s="17" t="str">
        <f t="shared" si="46"/>
        <v/>
      </c>
      <c r="KN22" s="17"/>
      <c r="KO22" s="17"/>
      <c r="KP22" s="17"/>
      <c r="KQ22" s="33" t="str">
        <f t="shared" si="116"/>
        <v/>
      </c>
      <c r="KR22" s="17" t="str">
        <f t="shared" si="47"/>
        <v/>
      </c>
      <c r="KT22" s="17"/>
      <c r="KU22" s="17"/>
      <c r="KV22" s="17"/>
      <c r="KW22" s="33" t="str">
        <f t="shared" si="117"/>
        <v/>
      </c>
      <c r="KX22" s="17" t="str">
        <f t="shared" si="48"/>
        <v/>
      </c>
      <c r="KZ22" s="17"/>
      <c r="LA22" s="17"/>
      <c r="LB22" s="17"/>
      <c r="LC22" s="33" t="str">
        <f t="shared" si="118"/>
        <v/>
      </c>
      <c r="LD22" s="17" t="str">
        <f t="shared" si="49"/>
        <v/>
      </c>
      <c r="LF22" s="17"/>
      <c r="LG22" s="17"/>
      <c r="LH22" s="17"/>
      <c r="LI22" s="33" t="str">
        <f t="shared" si="119"/>
        <v/>
      </c>
      <c r="LJ22" s="17" t="str">
        <f t="shared" si="50"/>
        <v/>
      </c>
      <c r="LL22" s="17"/>
      <c r="LM22" s="17"/>
      <c r="LN22" s="17"/>
      <c r="LO22" s="33" t="str">
        <f t="shared" si="120"/>
        <v/>
      </c>
      <c r="LP22" s="17" t="str">
        <f t="shared" si="51"/>
        <v/>
      </c>
      <c r="LR22" s="17"/>
      <c r="LS22" s="17"/>
      <c r="LT22" s="17"/>
      <c r="LU22" s="33" t="str">
        <f t="shared" si="121"/>
        <v/>
      </c>
      <c r="LV22" s="17" t="str">
        <f t="shared" si="52"/>
        <v/>
      </c>
      <c r="LX22" s="17"/>
      <c r="LY22" s="17"/>
      <c r="LZ22" s="17"/>
      <c r="MA22" s="33" t="str">
        <f t="shared" si="122"/>
        <v/>
      </c>
      <c r="MB22" s="17" t="str">
        <f t="shared" si="53"/>
        <v/>
      </c>
      <c r="MD22" s="17"/>
      <c r="ME22" s="17"/>
      <c r="MF22" s="17"/>
      <c r="MG22" s="33" t="str">
        <f t="shared" si="123"/>
        <v/>
      </c>
      <c r="MH22" s="17" t="str">
        <f t="shared" si="54"/>
        <v/>
      </c>
      <c r="MJ22" s="17"/>
      <c r="MK22" s="17"/>
      <c r="ML22" s="17"/>
      <c r="MM22" s="33" t="str">
        <f t="shared" si="124"/>
        <v/>
      </c>
      <c r="MN22" s="17" t="str">
        <f t="shared" si="55"/>
        <v/>
      </c>
      <c r="MP22" s="17"/>
      <c r="MQ22" s="17"/>
      <c r="MR22" s="17"/>
      <c r="MS22" s="33" t="str">
        <f t="shared" si="125"/>
        <v/>
      </c>
      <c r="MT22" s="17" t="str">
        <f t="shared" si="56"/>
        <v/>
      </c>
      <c r="MV22" s="17"/>
      <c r="MW22" s="17"/>
      <c r="MX22" s="17"/>
      <c r="MY22" s="33" t="str">
        <f t="shared" si="126"/>
        <v/>
      </c>
      <c r="MZ22" s="17" t="str">
        <f t="shared" si="57"/>
        <v/>
      </c>
      <c r="NB22" s="17"/>
      <c r="NC22" s="17"/>
      <c r="ND22" s="17"/>
      <c r="NE22" s="33" t="str">
        <f t="shared" si="127"/>
        <v/>
      </c>
      <c r="NF22" s="17" t="str">
        <f t="shared" si="58"/>
        <v/>
      </c>
      <c r="NH22" s="17"/>
      <c r="NI22" s="17"/>
      <c r="NJ22" s="17"/>
      <c r="NK22" s="33" t="str">
        <f t="shared" si="128"/>
        <v/>
      </c>
      <c r="NL22" s="17" t="str">
        <f t="shared" si="59"/>
        <v/>
      </c>
      <c r="NN22" s="17"/>
      <c r="NO22" s="17"/>
      <c r="NP22" s="17"/>
      <c r="NQ22" s="33" t="str">
        <f t="shared" si="129"/>
        <v/>
      </c>
      <c r="NR22" s="17" t="str">
        <f t="shared" si="60"/>
        <v/>
      </c>
      <c r="NT22" s="17"/>
      <c r="NU22" s="17"/>
      <c r="NV22" s="17"/>
      <c r="NW22" s="33" t="str">
        <f t="shared" si="130"/>
        <v/>
      </c>
      <c r="NX22" s="17" t="str">
        <f t="shared" si="61"/>
        <v/>
      </c>
      <c r="NZ22" s="17"/>
      <c r="OA22" s="17"/>
      <c r="OB22" s="17"/>
      <c r="OC22" s="33" t="str">
        <f t="shared" si="131"/>
        <v/>
      </c>
      <c r="OD22" s="17" t="str">
        <f t="shared" si="62"/>
        <v/>
      </c>
      <c r="OF22" s="17"/>
      <c r="OG22" s="17"/>
      <c r="OH22" s="17"/>
      <c r="OI22" s="33" t="str">
        <f t="shared" si="132"/>
        <v/>
      </c>
      <c r="OJ22" s="17" t="str">
        <f t="shared" si="63"/>
        <v/>
      </c>
      <c r="OL22" s="17"/>
      <c r="OM22" s="17"/>
      <c r="ON22" s="17"/>
      <c r="OO22" s="33" t="str">
        <f t="shared" si="133"/>
        <v/>
      </c>
      <c r="OP22" s="17" t="str">
        <f t="shared" si="64"/>
        <v/>
      </c>
      <c r="OR22" s="17"/>
      <c r="OS22" s="17"/>
      <c r="OT22" s="17"/>
      <c r="OU22" s="33" t="str">
        <f t="shared" si="134"/>
        <v/>
      </c>
      <c r="OV22" s="17" t="str">
        <f t="shared" si="65"/>
        <v/>
      </c>
      <c r="OX22" s="17"/>
      <c r="OY22" s="17"/>
      <c r="OZ22" s="17"/>
      <c r="PA22" s="33" t="str">
        <f t="shared" si="135"/>
        <v/>
      </c>
      <c r="PB22" s="17" t="str">
        <f t="shared" si="66"/>
        <v/>
      </c>
      <c r="PD22" s="17"/>
      <c r="PE22" s="17"/>
      <c r="PF22" s="17"/>
      <c r="PG22" s="33" t="str">
        <f t="shared" si="136"/>
        <v/>
      </c>
      <c r="PH22" s="17" t="str">
        <f t="shared" si="67"/>
        <v/>
      </c>
      <c r="PJ22" s="17"/>
      <c r="PK22" s="17"/>
      <c r="PL22" s="17"/>
      <c r="PM22" s="33" t="str">
        <f t="shared" si="137"/>
        <v/>
      </c>
      <c r="PN22" s="17" t="str">
        <f t="shared" si="68"/>
        <v/>
      </c>
      <c r="PP22" s="17"/>
      <c r="PQ22" s="17"/>
      <c r="PR22" s="17"/>
      <c r="PS22" s="33" t="str">
        <f t="shared" si="138"/>
        <v/>
      </c>
      <c r="PT22" s="17" t="str">
        <f t="shared" si="69"/>
        <v/>
      </c>
      <c r="PV22" s="17"/>
      <c r="PW22" s="17"/>
      <c r="PX22" s="17"/>
      <c r="PY22" s="33" t="str">
        <f t="shared" si="139"/>
        <v/>
      </c>
      <c r="PZ22" s="17" t="str">
        <f t="shared" si="70"/>
        <v/>
      </c>
    </row>
    <row r="23" spans="1:442" ht="409.5" customHeight="1" x14ac:dyDescent="0.15">
      <c r="A23" s="122" t="s">
        <v>89</v>
      </c>
      <c r="B23" s="34"/>
      <c r="C23" s="23" t="s">
        <v>92</v>
      </c>
      <c r="D23" s="23" t="s">
        <v>93</v>
      </c>
      <c r="E23" s="23" t="s">
        <v>312</v>
      </c>
      <c r="F23" s="23"/>
      <c r="G23" s="43" t="s">
        <v>269</v>
      </c>
      <c r="H23" s="23"/>
      <c r="I23" s="23" t="s">
        <v>94</v>
      </c>
      <c r="J23" s="23" t="s">
        <v>95</v>
      </c>
      <c r="K23" s="23"/>
      <c r="L23" s="23"/>
      <c r="M23" s="43" t="s">
        <v>176</v>
      </c>
      <c r="N23" s="43" t="s">
        <v>194</v>
      </c>
      <c r="O23" s="43" t="s">
        <v>195</v>
      </c>
      <c r="P23" s="23"/>
      <c r="Q23" s="23" t="s">
        <v>96</v>
      </c>
      <c r="R23" s="33" t="s">
        <v>97</v>
      </c>
      <c r="S23" s="43" t="s">
        <v>221</v>
      </c>
      <c r="T23" s="34"/>
      <c r="U23" s="23"/>
      <c r="V23" s="21"/>
      <c r="X23" s="17"/>
      <c r="Y23" s="17"/>
      <c r="Z23" s="17"/>
      <c r="AA23" s="33" t="str">
        <f t="shared" ref="AA23:AA29" si="140">IF(ISBLANK(W23),"",IF(ISBLANK(Y23),"",IF(W23=Y23, TRUE, FALSE)))</f>
        <v/>
      </c>
      <c r="AB23" s="17" t="str">
        <f t="shared" ref="AB23:AB29" si="141">IF(ISBLANK(W23),"",IF(ISBLANK(Y23),"",IF(AA23=TRUE,W23,"Enter resolution")))</f>
        <v/>
      </c>
      <c r="AD23" s="17"/>
      <c r="AE23" s="17"/>
      <c r="AF23" s="17"/>
      <c r="AG23" s="33" t="str">
        <f t="shared" si="71"/>
        <v/>
      </c>
      <c r="AH23" s="17" t="str">
        <f t="shared" ref="AH23:AH29" si="142">IF(ISBLANK(AC23),"",IF(ISBLANK(AE23),"",IF(AG23=TRUE,AC23,"Enter resolution")))</f>
        <v/>
      </c>
      <c r="AJ23" s="17"/>
      <c r="AK23" s="17"/>
      <c r="AL23" s="17"/>
      <c r="AM23" s="33" t="str">
        <f t="shared" si="72"/>
        <v/>
      </c>
      <c r="AN23" s="17" t="str">
        <f t="shared" ref="AN23:AN29" si="143">IF(ISBLANK(AI23),"",IF(ISBLANK(AK23),"",IF(AM23=TRUE,AI23,"Enter resolution")))</f>
        <v/>
      </c>
      <c r="AP23" s="17"/>
      <c r="AQ23" s="17"/>
      <c r="AR23" s="17"/>
      <c r="AS23" s="33" t="str">
        <f t="shared" si="73"/>
        <v/>
      </c>
      <c r="AT23" s="17" t="str">
        <f t="shared" ref="AT23:AT29" si="144">IF(ISBLANK(AO23),"",IF(ISBLANK(AQ23),"",IF(AS23=TRUE,AO23,"Enter resolution")))</f>
        <v/>
      </c>
      <c r="AV23" s="17"/>
      <c r="AW23" s="17"/>
      <c r="AX23" s="17"/>
      <c r="AY23" s="33" t="str">
        <f t="shared" si="74"/>
        <v/>
      </c>
      <c r="AZ23" s="17" t="str">
        <f t="shared" ref="AZ23:AZ29" si="145">IF(ISBLANK(AU23),"",IF(ISBLANK(AW23),"",IF(AY23=TRUE,AU23,"Enter resolution")))</f>
        <v/>
      </c>
      <c r="BB23" s="17"/>
      <c r="BC23" s="17"/>
      <c r="BD23" s="17"/>
      <c r="BE23" s="33" t="str">
        <f t="shared" si="75"/>
        <v/>
      </c>
      <c r="BF23" s="17" t="str">
        <f t="shared" ref="BF23:BF29" si="146">IF(ISBLANK(BA23),"",IF(ISBLANK(BC23),"",IF(BE23=TRUE,BA23,"Enter resolution")))</f>
        <v/>
      </c>
      <c r="BH23" s="17"/>
      <c r="BI23" s="17"/>
      <c r="BJ23" s="17"/>
      <c r="BK23" s="33" t="str">
        <f t="shared" si="76"/>
        <v/>
      </c>
      <c r="BL23" s="17" t="str">
        <f t="shared" ref="BL23:BL29" si="147">IF(ISBLANK(BG23),"",IF(ISBLANK(BI23),"",IF(BK23=TRUE,BG23,"Enter resolution")))</f>
        <v/>
      </c>
      <c r="BN23" s="17"/>
      <c r="BO23" s="17"/>
      <c r="BP23" s="17"/>
      <c r="BQ23" s="33" t="str">
        <f t="shared" si="77"/>
        <v/>
      </c>
      <c r="BR23" s="17" t="str">
        <f t="shared" ref="BR23:BR29" si="148">IF(ISBLANK(BM23),"",IF(ISBLANK(BO23),"",IF(BQ23=TRUE,BM23,"Enter resolution")))</f>
        <v/>
      </c>
      <c r="BT23" s="17"/>
      <c r="BU23" s="17"/>
      <c r="BV23" s="17"/>
      <c r="BW23" s="33" t="str">
        <f t="shared" si="78"/>
        <v/>
      </c>
      <c r="BX23" s="17" t="str">
        <f t="shared" ref="BX23:BX29" si="149">IF(ISBLANK(BS23),"",IF(ISBLANK(BU23),"",IF(BW23=TRUE,BS23,"Enter resolution")))</f>
        <v/>
      </c>
      <c r="BZ23" s="17"/>
      <c r="CA23" s="17"/>
      <c r="CB23" s="17"/>
      <c r="CC23" s="33" t="str">
        <f t="shared" si="79"/>
        <v/>
      </c>
      <c r="CD23" s="17" t="str">
        <f t="shared" ref="CD23:CD29" si="150">IF(ISBLANK(BY23),"",IF(ISBLANK(CA23),"",IF(CC23=TRUE,BY23,"Enter resolution")))</f>
        <v/>
      </c>
      <c r="CF23" s="17"/>
      <c r="CG23" s="17"/>
      <c r="CH23" s="17"/>
      <c r="CI23" s="33" t="str">
        <f t="shared" si="80"/>
        <v/>
      </c>
      <c r="CJ23" s="17" t="str">
        <f t="shared" ref="CJ23:CJ29" si="151">IF(ISBLANK(CE23),"",IF(ISBLANK(CG23),"",IF(CI23=TRUE,CE23,"Enter resolution")))</f>
        <v/>
      </c>
      <c r="CL23" s="17"/>
      <c r="CM23" s="17"/>
      <c r="CN23" s="17"/>
      <c r="CO23" s="33" t="str">
        <f t="shared" si="81"/>
        <v/>
      </c>
      <c r="CP23" s="17" t="str">
        <f t="shared" ref="CP23:CP29" si="152">IF(ISBLANK(CK23),"",IF(ISBLANK(CM23),"",IF(CO23=TRUE,CK23,"Enter resolution")))</f>
        <v/>
      </c>
      <c r="CR23" s="17"/>
      <c r="CS23" s="17"/>
      <c r="CT23" s="17"/>
      <c r="CU23" s="33" t="str">
        <f t="shared" si="82"/>
        <v/>
      </c>
      <c r="CV23" s="17" t="str">
        <f t="shared" ref="CV23:CV29" si="153">IF(ISBLANK(CQ23),"",IF(ISBLANK(CS23),"",IF(CU23=TRUE,CQ23,"Enter resolution")))</f>
        <v/>
      </c>
      <c r="CX23" s="17"/>
      <c r="CY23" s="17"/>
      <c r="CZ23" s="17"/>
      <c r="DA23" s="33" t="str">
        <f t="shared" si="83"/>
        <v/>
      </c>
      <c r="DB23" s="17" t="str">
        <f t="shared" ref="DB23:DB29" si="154">IF(ISBLANK(CW23),"",IF(ISBLANK(CY23),"",IF(DA23=TRUE,CW23,"Enter resolution")))</f>
        <v/>
      </c>
      <c r="DD23" s="17"/>
      <c r="DE23" s="17"/>
      <c r="DF23" s="17"/>
      <c r="DG23" s="33" t="str">
        <f t="shared" si="84"/>
        <v/>
      </c>
      <c r="DH23" s="17" t="str">
        <f t="shared" ref="DH23:DH29" si="155">IF(ISBLANK(DC23),"",IF(ISBLANK(DE23),"",IF(DG23=TRUE,DC23,"Enter resolution")))</f>
        <v/>
      </c>
      <c r="DJ23" s="17"/>
      <c r="DK23" s="17"/>
      <c r="DL23" s="17"/>
      <c r="DM23" s="33" t="str">
        <f t="shared" si="85"/>
        <v/>
      </c>
      <c r="DN23" s="17" t="str">
        <f t="shared" ref="DN23:DN29" si="156">IF(ISBLANK(DI23),"",IF(ISBLANK(DK23),"",IF(DM23=TRUE,DI23,"Enter resolution")))</f>
        <v/>
      </c>
      <c r="DP23" s="17"/>
      <c r="DQ23" s="17"/>
      <c r="DR23" s="17"/>
      <c r="DS23" s="33" t="str">
        <f t="shared" si="86"/>
        <v/>
      </c>
      <c r="DT23" s="17" t="str">
        <f t="shared" ref="DT23:DT29" si="157">IF(ISBLANK(DO23),"",IF(ISBLANK(DQ23),"",IF(DS23=TRUE,DO23,"Enter resolution")))</f>
        <v/>
      </c>
      <c r="DV23" s="17"/>
      <c r="DW23" s="17"/>
      <c r="DX23" s="17"/>
      <c r="DY23" s="33" t="str">
        <f t="shared" si="87"/>
        <v/>
      </c>
      <c r="DZ23" s="17" t="str">
        <f t="shared" ref="DZ23:DZ29" si="158">IF(ISBLANK(DU23),"",IF(ISBLANK(DW23),"",IF(DY23=TRUE,DU23,"Enter resolution")))</f>
        <v/>
      </c>
      <c r="EB23" s="17"/>
      <c r="EC23" s="17"/>
      <c r="ED23" s="17"/>
      <c r="EE23" s="33" t="str">
        <f t="shared" si="88"/>
        <v/>
      </c>
      <c r="EF23" s="17" t="str">
        <f t="shared" ref="EF23:EF29" si="159">IF(ISBLANK(EA23),"",IF(ISBLANK(EC23),"",IF(EE23=TRUE,EA23,"Enter resolution")))</f>
        <v/>
      </c>
      <c r="EH23" s="17"/>
      <c r="EI23" s="17"/>
      <c r="EJ23" s="17"/>
      <c r="EK23" s="33" t="str">
        <f t="shared" si="89"/>
        <v/>
      </c>
      <c r="EL23" s="17" t="str">
        <f t="shared" ref="EL23:EL29" si="160">IF(ISBLANK(EG23),"",IF(ISBLANK(EI23),"",IF(EK23=TRUE,EG23,"Enter resolution")))</f>
        <v/>
      </c>
      <c r="EN23" s="17"/>
      <c r="EO23" s="17"/>
      <c r="EP23" s="17"/>
      <c r="EQ23" s="33" t="str">
        <f t="shared" si="90"/>
        <v/>
      </c>
      <c r="ER23" s="17" t="str">
        <f t="shared" si="21"/>
        <v/>
      </c>
      <c r="ET23" s="17"/>
      <c r="EU23" s="17"/>
      <c r="EV23" s="17"/>
      <c r="EW23" s="33" t="str">
        <f t="shared" si="91"/>
        <v/>
      </c>
      <c r="EX23" s="17" t="str">
        <f t="shared" si="22"/>
        <v/>
      </c>
      <c r="EZ23" s="17"/>
      <c r="FA23" s="17"/>
      <c r="FB23" s="17"/>
      <c r="FC23" s="33" t="str">
        <f t="shared" si="92"/>
        <v/>
      </c>
      <c r="FD23" s="17" t="str">
        <f t="shared" si="23"/>
        <v/>
      </c>
      <c r="FF23" s="17"/>
      <c r="FG23" s="17"/>
      <c r="FH23" s="17"/>
      <c r="FI23" s="33" t="str">
        <f t="shared" si="93"/>
        <v/>
      </c>
      <c r="FJ23" s="17" t="str">
        <f t="shared" si="24"/>
        <v/>
      </c>
      <c r="FL23" s="17"/>
      <c r="FM23" s="17"/>
      <c r="FN23" s="17"/>
      <c r="FO23" s="33" t="str">
        <f t="shared" si="94"/>
        <v/>
      </c>
      <c r="FP23" s="17" t="str">
        <f t="shared" si="25"/>
        <v/>
      </c>
      <c r="FR23" s="17"/>
      <c r="FS23" s="17"/>
      <c r="FT23" s="17"/>
      <c r="FU23" s="33" t="str">
        <f t="shared" si="95"/>
        <v/>
      </c>
      <c r="FV23" s="17" t="str">
        <f t="shared" si="26"/>
        <v/>
      </c>
      <c r="FX23" s="17"/>
      <c r="FY23" s="17"/>
      <c r="FZ23" s="17"/>
      <c r="GA23" s="33" t="str">
        <f t="shared" si="96"/>
        <v/>
      </c>
      <c r="GB23" s="17" t="str">
        <f t="shared" si="27"/>
        <v/>
      </c>
      <c r="GD23" s="17"/>
      <c r="GE23" s="17"/>
      <c r="GF23" s="17"/>
      <c r="GG23" s="33" t="str">
        <f t="shared" si="97"/>
        <v/>
      </c>
      <c r="GH23" s="17" t="str">
        <f t="shared" si="28"/>
        <v/>
      </c>
      <c r="GJ23" s="17"/>
      <c r="GK23" s="17"/>
      <c r="GL23" s="17"/>
      <c r="GM23" s="33" t="str">
        <f t="shared" si="98"/>
        <v/>
      </c>
      <c r="GN23" s="17" t="str">
        <f t="shared" si="29"/>
        <v/>
      </c>
      <c r="GP23" s="17"/>
      <c r="GQ23" s="17"/>
      <c r="GR23" s="17"/>
      <c r="GS23" s="33" t="str">
        <f t="shared" si="99"/>
        <v/>
      </c>
      <c r="GT23" s="17" t="str">
        <f t="shared" si="30"/>
        <v/>
      </c>
      <c r="GV23" s="17"/>
      <c r="GW23" s="17"/>
      <c r="GX23" s="17"/>
      <c r="GY23" s="33" t="str">
        <f t="shared" si="100"/>
        <v/>
      </c>
      <c r="GZ23" s="17" t="str">
        <f t="shared" si="31"/>
        <v/>
      </c>
      <c r="HB23" s="17"/>
      <c r="HC23" s="17"/>
      <c r="HD23" s="17"/>
      <c r="HE23" s="33" t="str">
        <f t="shared" si="101"/>
        <v/>
      </c>
      <c r="HF23" s="17" t="str">
        <f t="shared" si="32"/>
        <v/>
      </c>
      <c r="HH23" s="17"/>
      <c r="HI23" s="17"/>
      <c r="HJ23" s="17"/>
      <c r="HK23" s="33" t="str">
        <f t="shared" si="102"/>
        <v/>
      </c>
      <c r="HL23" s="17" t="str">
        <f t="shared" si="33"/>
        <v/>
      </c>
      <c r="HN23" s="17"/>
      <c r="HO23" s="17"/>
      <c r="HP23" s="17"/>
      <c r="HQ23" s="33" t="str">
        <f t="shared" si="103"/>
        <v/>
      </c>
      <c r="HR23" s="17" t="str">
        <f t="shared" si="34"/>
        <v/>
      </c>
      <c r="HT23" s="17"/>
      <c r="HU23" s="17"/>
      <c r="HV23" s="17"/>
      <c r="HW23" s="33" t="str">
        <f t="shared" si="104"/>
        <v/>
      </c>
      <c r="HX23" s="17" t="str">
        <f t="shared" si="35"/>
        <v/>
      </c>
      <c r="HZ23" s="17"/>
      <c r="IA23" s="17"/>
      <c r="IB23" s="17"/>
      <c r="IC23" s="33" t="str">
        <f t="shared" si="105"/>
        <v/>
      </c>
      <c r="ID23" s="17" t="str">
        <f t="shared" si="36"/>
        <v/>
      </c>
      <c r="IF23" s="17"/>
      <c r="IG23" s="17"/>
      <c r="IH23" s="17"/>
      <c r="II23" s="33" t="str">
        <f t="shared" si="106"/>
        <v/>
      </c>
      <c r="IJ23" s="17" t="str">
        <f t="shared" si="37"/>
        <v/>
      </c>
      <c r="IL23" s="17"/>
      <c r="IM23" s="17"/>
      <c r="IN23" s="17"/>
      <c r="IO23" s="33" t="str">
        <f t="shared" si="107"/>
        <v/>
      </c>
      <c r="IP23" s="17" t="str">
        <f t="shared" si="38"/>
        <v/>
      </c>
      <c r="IR23" s="17"/>
      <c r="IS23" s="17"/>
      <c r="IT23" s="17"/>
      <c r="IU23" s="33" t="str">
        <f t="shared" si="108"/>
        <v/>
      </c>
      <c r="IV23" s="17" t="str">
        <f t="shared" si="39"/>
        <v/>
      </c>
      <c r="IX23" s="17"/>
      <c r="IY23" s="17"/>
      <c r="IZ23" s="17"/>
      <c r="JA23" s="33" t="str">
        <f t="shared" si="109"/>
        <v/>
      </c>
      <c r="JB23" s="17" t="str">
        <f t="shared" si="40"/>
        <v/>
      </c>
      <c r="JD23" s="17"/>
      <c r="JE23" s="17"/>
      <c r="JF23" s="17"/>
      <c r="JG23" s="33" t="str">
        <f t="shared" si="110"/>
        <v/>
      </c>
      <c r="JH23" s="17" t="str">
        <f t="shared" si="41"/>
        <v/>
      </c>
      <c r="JJ23" s="17"/>
      <c r="JK23" s="17"/>
      <c r="JL23" s="17"/>
      <c r="JM23" s="33" t="str">
        <f t="shared" si="111"/>
        <v/>
      </c>
      <c r="JN23" s="17" t="str">
        <f t="shared" si="42"/>
        <v/>
      </c>
      <c r="JP23" s="17"/>
      <c r="JQ23" s="17"/>
      <c r="JR23" s="17"/>
      <c r="JS23" s="33" t="str">
        <f t="shared" si="112"/>
        <v/>
      </c>
      <c r="JT23" s="17" t="str">
        <f t="shared" si="43"/>
        <v/>
      </c>
      <c r="JV23" s="17"/>
      <c r="JW23" s="17"/>
      <c r="JX23" s="17"/>
      <c r="JY23" s="33" t="str">
        <f t="shared" si="113"/>
        <v/>
      </c>
      <c r="JZ23" s="17" t="str">
        <f t="shared" si="44"/>
        <v/>
      </c>
      <c r="KB23" s="17"/>
      <c r="KC23" s="17"/>
      <c r="KD23" s="17"/>
      <c r="KE23" s="33" t="str">
        <f t="shared" si="114"/>
        <v/>
      </c>
      <c r="KF23" s="17" t="str">
        <f t="shared" si="45"/>
        <v/>
      </c>
      <c r="KH23" s="17"/>
      <c r="KI23" s="17"/>
      <c r="KJ23" s="17"/>
      <c r="KK23" s="33" t="str">
        <f t="shared" si="115"/>
        <v/>
      </c>
      <c r="KL23" s="17" t="str">
        <f t="shared" si="46"/>
        <v/>
      </c>
      <c r="KN23" s="17"/>
      <c r="KO23" s="17"/>
      <c r="KP23" s="17"/>
      <c r="KQ23" s="33" t="str">
        <f t="shared" si="116"/>
        <v/>
      </c>
      <c r="KR23" s="17" t="str">
        <f t="shared" si="47"/>
        <v/>
      </c>
      <c r="KT23" s="17"/>
      <c r="KU23" s="17"/>
      <c r="KV23" s="17"/>
      <c r="KW23" s="33" t="str">
        <f t="shared" si="117"/>
        <v/>
      </c>
      <c r="KX23" s="17" t="str">
        <f t="shared" si="48"/>
        <v/>
      </c>
      <c r="KZ23" s="17"/>
      <c r="LA23" s="17"/>
      <c r="LB23" s="17"/>
      <c r="LC23" s="33" t="str">
        <f t="shared" si="118"/>
        <v/>
      </c>
      <c r="LD23" s="17" t="str">
        <f t="shared" si="49"/>
        <v/>
      </c>
      <c r="LF23" s="17"/>
      <c r="LG23" s="17"/>
      <c r="LH23" s="17"/>
      <c r="LI23" s="33" t="str">
        <f t="shared" si="119"/>
        <v/>
      </c>
      <c r="LJ23" s="17" t="str">
        <f t="shared" si="50"/>
        <v/>
      </c>
      <c r="LL23" s="17"/>
      <c r="LM23" s="17"/>
      <c r="LN23" s="17"/>
      <c r="LO23" s="33" t="str">
        <f t="shared" si="120"/>
        <v/>
      </c>
      <c r="LP23" s="17" t="str">
        <f t="shared" si="51"/>
        <v/>
      </c>
      <c r="LR23" s="17"/>
      <c r="LS23" s="17"/>
      <c r="LT23" s="17"/>
      <c r="LU23" s="33" t="str">
        <f t="shared" si="121"/>
        <v/>
      </c>
      <c r="LV23" s="17" t="str">
        <f t="shared" si="52"/>
        <v/>
      </c>
      <c r="LX23" s="17"/>
      <c r="LY23" s="17"/>
      <c r="LZ23" s="17"/>
      <c r="MA23" s="33" t="str">
        <f t="shared" si="122"/>
        <v/>
      </c>
      <c r="MB23" s="17" t="str">
        <f t="shared" si="53"/>
        <v/>
      </c>
      <c r="MD23" s="17"/>
      <c r="ME23" s="17"/>
      <c r="MF23" s="17"/>
      <c r="MG23" s="33" t="str">
        <f t="shared" si="123"/>
        <v/>
      </c>
      <c r="MH23" s="17" t="str">
        <f t="shared" si="54"/>
        <v/>
      </c>
      <c r="MJ23" s="17"/>
      <c r="MK23" s="17"/>
      <c r="ML23" s="17"/>
      <c r="MM23" s="33" t="str">
        <f t="shared" si="124"/>
        <v/>
      </c>
      <c r="MN23" s="17" t="str">
        <f t="shared" si="55"/>
        <v/>
      </c>
      <c r="MP23" s="17"/>
      <c r="MQ23" s="17"/>
      <c r="MR23" s="17"/>
      <c r="MS23" s="33" t="str">
        <f t="shared" si="125"/>
        <v/>
      </c>
      <c r="MT23" s="17" t="str">
        <f t="shared" si="56"/>
        <v/>
      </c>
      <c r="MV23" s="17"/>
      <c r="MW23" s="17"/>
      <c r="MX23" s="17"/>
      <c r="MY23" s="33" t="str">
        <f t="shared" si="126"/>
        <v/>
      </c>
      <c r="MZ23" s="17" t="str">
        <f t="shared" si="57"/>
        <v/>
      </c>
      <c r="NB23" s="17"/>
      <c r="NC23" s="17"/>
      <c r="ND23" s="17"/>
      <c r="NE23" s="33" t="str">
        <f t="shared" si="127"/>
        <v/>
      </c>
      <c r="NF23" s="17" t="str">
        <f t="shared" si="58"/>
        <v/>
      </c>
      <c r="NH23" s="17"/>
      <c r="NI23" s="17"/>
      <c r="NJ23" s="17"/>
      <c r="NK23" s="33" t="str">
        <f t="shared" si="128"/>
        <v/>
      </c>
      <c r="NL23" s="17" t="str">
        <f t="shared" si="59"/>
        <v/>
      </c>
      <c r="NN23" s="17"/>
      <c r="NO23" s="17"/>
      <c r="NP23" s="17"/>
      <c r="NQ23" s="33" t="str">
        <f t="shared" si="129"/>
        <v/>
      </c>
      <c r="NR23" s="17" t="str">
        <f t="shared" si="60"/>
        <v/>
      </c>
      <c r="NT23" s="17"/>
      <c r="NU23" s="17"/>
      <c r="NV23" s="17"/>
      <c r="NW23" s="33" t="str">
        <f t="shared" si="130"/>
        <v/>
      </c>
      <c r="NX23" s="17" t="str">
        <f t="shared" si="61"/>
        <v/>
      </c>
      <c r="NZ23" s="17"/>
      <c r="OA23" s="17"/>
      <c r="OB23" s="17"/>
      <c r="OC23" s="33" t="str">
        <f t="shared" si="131"/>
        <v/>
      </c>
      <c r="OD23" s="17" t="str">
        <f t="shared" si="62"/>
        <v/>
      </c>
      <c r="OF23" s="17"/>
      <c r="OG23" s="17"/>
      <c r="OH23" s="17"/>
      <c r="OI23" s="33" t="str">
        <f t="shared" si="132"/>
        <v/>
      </c>
      <c r="OJ23" s="17" t="str">
        <f t="shared" si="63"/>
        <v/>
      </c>
      <c r="OL23" s="17"/>
      <c r="OM23" s="17"/>
      <c r="ON23" s="17"/>
      <c r="OO23" s="33" t="str">
        <f t="shared" si="133"/>
        <v/>
      </c>
      <c r="OP23" s="17" t="str">
        <f t="shared" si="64"/>
        <v/>
      </c>
      <c r="OR23" s="17"/>
      <c r="OS23" s="17"/>
      <c r="OT23" s="17"/>
      <c r="OU23" s="33" t="str">
        <f t="shared" si="134"/>
        <v/>
      </c>
      <c r="OV23" s="17" t="str">
        <f t="shared" si="65"/>
        <v/>
      </c>
      <c r="OX23" s="17"/>
      <c r="OY23" s="17"/>
      <c r="OZ23" s="17"/>
      <c r="PA23" s="33" t="str">
        <f t="shared" si="135"/>
        <v/>
      </c>
      <c r="PB23" s="17" t="str">
        <f t="shared" si="66"/>
        <v/>
      </c>
      <c r="PD23" s="17"/>
      <c r="PE23" s="17"/>
      <c r="PF23" s="17"/>
      <c r="PG23" s="33" t="str">
        <f t="shared" si="136"/>
        <v/>
      </c>
      <c r="PH23" s="17" t="str">
        <f t="shared" si="67"/>
        <v/>
      </c>
      <c r="PJ23" s="17"/>
      <c r="PK23" s="17"/>
      <c r="PL23" s="17"/>
      <c r="PM23" s="33" t="str">
        <f t="shared" si="137"/>
        <v/>
      </c>
      <c r="PN23" s="17" t="str">
        <f t="shared" si="68"/>
        <v/>
      </c>
      <c r="PP23" s="17"/>
      <c r="PQ23" s="17"/>
      <c r="PR23" s="17"/>
      <c r="PS23" s="33" t="str">
        <f t="shared" si="138"/>
        <v/>
      </c>
      <c r="PT23" s="17" t="str">
        <f t="shared" si="69"/>
        <v/>
      </c>
      <c r="PV23" s="17"/>
      <c r="PW23" s="17"/>
      <c r="PX23" s="17"/>
      <c r="PY23" s="33" t="str">
        <f t="shared" si="139"/>
        <v/>
      </c>
      <c r="PZ23" s="17" t="str">
        <f t="shared" si="70"/>
        <v/>
      </c>
    </row>
    <row r="24" spans="1:442" ht="409.6" x14ac:dyDescent="0.15">
      <c r="A24" s="122" t="s">
        <v>89</v>
      </c>
      <c r="B24" s="34"/>
      <c r="C24" s="23" t="s">
        <v>98</v>
      </c>
      <c r="D24" s="34"/>
      <c r="E24" s="34"/>
      <c r="F24" s="34"/>
      <c r="G24" s="33" t="s">
        <v>164</v>
      </c>
      <c r="H24" s="23"/>
      <c r="I24" s="23" t="s">
        <v>99</v>
      </c>
      <c r="J24" s="23" t="s">
        <v>100</v>
      </c>
      <c r="K24" s="23"/>
      <c r="L24" s="34"/>
      <c r="M24" s="23"/>
      <c r="N24" s="43" t="s">
        <v>187</v>
      </c>
      <c r="O24" s="23"/>
      <c r="P24" s="34"/>
      <c r="Q24" s="43" t="s">
        <v>219</v>
      </c>
      <c r="R24" s="33" t="s">
        <v>101</v>
      </c>
      <c r="S24" s="34"/>
      <c r="T24" s="34"/>
      <c r="U24" s="23"/>
      <c r="V24" s="21"/>
      <c r="X24" s="17"/>
      <c r="Y24" s="17"/>
      <c r="Z24" s="17"/>
      <c r="AA24" s="33" t="str">
        <f t="shared" si="140"/>
        <v/>
      </c>
      <c r="AB24" s="17" t="str">
        <f t="shared" si="141"/>
        <v/>
      </c>
      <c r="AD24" s="17"/>
      <c r="AE24" s="17"/>
      <c r="AF24" s="17"/>
      <c r="AG24" s="33" t="str">
        <f t="shared" si="71"/>
        <v/>
      </c>
      <c r="AH24" s="17" t="str">
        <f t="shared" si="142"/>
        <v/>
      </c>
      <c r="AJ24" s="17"/>
      <c r="AK24" s="17"/>
      <c r="AL24" s="17"/>
      <c r="AM24" s="33" t="str">
        <f t="shared" si="72"/>
        <v/>
      </c>
      <c r="AN24" s="17" t="str">
        <f t="shared" si="143"/>
        <v/>
      </c>
      <c r="AP24" s="17"/>
      <c r="AQ24" s="17"/>
      <c r="AR24" s="17"/>
      <c r="AS24" s="33" t="str">
        <f t="shared" si="73"/>
        <v/>
      </c>
      <c r="AT24" s="17" t="str">
        <f t="shared" si="144"/>
        <v/>
      </c>
      <c r="AV24" s="17"/>
      <c r="AW24" s="17"/>
      <c r="AX24" s="17"/>
      <c r="AY24" s="33" t="str">
        <f t="shared" si="74"/>
        <v/>
      </c>
      <c r="AZ24" s="17" t="str">
        <f t="shared" si="145"/>
        <v/>
      </c>
      <c r="BB24" s="17"/>
      <c r="BC24" s="17"/>
      <c r="BD24" s="17"/>
      <c r="BE24" s="33" t="str">
        <f t="shared" si="75"/>
        <v/>
      </c>
      <c r="BF24" s="17" t="str">
        <f t="shared" si="146"/>
        <v/>
      </c>
      <c r="BH24" s="17"/>
      <c r="BI24" s="17"/>
      <c r="BJ24" s="17"/>
      <c r="BK24" s="33" t="str">
        <f t="shared" si="76"/>
        <v/>
      </c>
      <c r="BL24" s="17" t="str">
        <f t="shared" si="147"/>
        <v/>
      </c>
      <c r="BN24" s="17"/>
      <c r="BO24" s="17"/>
      <c r="BP24" s="17"/>
      <c r="BQ24" s="33" t="str">
        <f t="shared" si="77"/>
        <v/>
      </c>
      <c r="BR24" s="17" t="str">
        <f t="shared" si="148"/>
        <v/>
      </c>
      <c r="BT24" s="17"/>
      <c r="BU24" s="17"/>
      <c r="BV24" s="17"/>
      <c r="BW24" s="33" t="str">
        <f t="shared" si="78"/>
        <v/>
      </c>
      <c r="BX24" s="17" t="str">
        <f t="shared" si="149"/>
        <v/>
      </c>
      <c r="BZ24" s="17"/>
      <c r="CA24" s="17"/>
      <c r="CB24" s="17"/>
      <c r="CC24" s="33" t="str">
        <f t="shared" si="79"/>
        <v/>
      </c>
      <c r="CD24" s="17" t="str">
        <f t="shared" si="150"/>
        <v/>
      </c>
      <c r="CF24" s="17"/>
      <c r="CG24" s="17"/>
      <c r="CH24" s="17"/>
      <c r="CI24" s="33" t="str">
        <f t="shared" si="80"/>
        <v/>
      </c>
      <c r="CJ24" s="17" t="str">
        <f t="shared" si="151"/>
        <v/>
      </c>
      <c r="CL24" s="17"/>
      <c r="CM24" s="17"/>
      <c r="CN24" s="17"/>
      <c r="CO24" s="33" t="str">
        <f t="shared" si="81"/>
        <v/>
      </c>
      <c r="CP24" s="17" t="str">
        <f t="shared" si="152"/>
        <v/>
      </c>
      <c r="CR24" s="17"/>
      <c r="CS24" s="17"/>
      <c r="CT24" s="17"/>
      <c r="CU24" s="33" t="str">
        <f t="shared" si="82"/>
        <v/>
      </c>
      <c r="CV24" s="17" t="str">
        <f t="shared" si="153"/>
        <v/>
      </c>
      <c r="CX24" s="17"/>
      <c r="CY24" s="17"/>
      <c r="CZ24" s="17"/>
      <c r="DA24" s="33" t="str">
        <f t="shared" si="83"/>
        <v/>
      </c>
      <c r="DB24" s="17" t="str">
        <f t="shared" si="154"/>
        <v/>
      </c>
      <c r="DD24" s="17"/>
      <c r="DE24" s="17"/>
      <c r="DF24" s="17"/>
      <c r="DG24" s="33" t="str">
        <f t="shared" si="84"/>
        <v/>
      </c>
      <c r="DH24" s="17" t="str">
        <f t="shared" si="155"/>
        <v/>
      </c>
      <c r="DJ24" s="17"/>
      <c r="DK24" s="17"/>
      <c r="DL24" s="17"/>
      <c r="DM24" s="33" t="str">
        <f t="shared" si="85"/>
        <v/>
      </c>
      <c r="DN24" s="17" t="str">
        <f t="shared" si="156"/>
        <v/>
      </c>
      <c r="DP24" s="17"/>
      <c r="DQ24" s="17"/>
      <c r="DR24" s="17"/>
      <c r="DS24" s="33" t="str">
        <f t="shared" si="86"/>
        <v/>
      </c>
      <c r="DT24" s="17" t="str">
        <f t="shared" si="157"/>
        <v/>
      </c>
      <c r="DV24" s="17"/>
      <c r="DW24" s="17"/>
      <c r="DX24" s="17"/>
      <c r="DY24" s="33" t="str">
        <f t="shared" si="87"/>
        <v/>
      </c>
      <c r="DZ24" s="17" t="str">
        <f t="shared" si="158"/>
        <v/>
      </c>
      <c r="EB24" s="17"/>
      <c r="EC24" s="17"/>
      <c r="ED24" s="17"/>
      <c r="EE24" s="33" t="str">
        <f t="shared" si="88"/>
        <v/>
      </c>
      <c r="EF24" s="17" t="str">
        <f t="shared" si="159"/>
        <v/>
      </c>
      <c r="EH24" s="17"/>
      <c r="EI24" s="17"/>
      <c r="EJ24" s="17"/>
      <c r="EK24" s="33" t="str">
        <f t="shared" si="89"/>
        <v/>
      </c>
      <c r="EL24" s="17" t="str">
        <f t="shared" si="160"/>
        <v/>
      </c>
      <c r="EN24" s="17"/>
      <c r="EO24" s="17"/>
      <c r="EP24" s="17"/>
      <c r="EQ24" s="33" t="str">
        <f t="shared" si="90"/>
        <v/>
      </c>
      <c r="ER24" s="17" t="str">
        <f t="shared" si="21"/>
        <v/>
      </c>
      <c r="ET24" s="17"/>
      <c r="EU24" s="17"/>
      <c r="EV24" s="17"/>
      <c r="EW24" s="33" t="str">
        <f t="shared" si="91"/>
        <v/>
      </c>
      <c r="EX24" s="17" t="str">
        <f t="shared" si="22"/>
        <v/>
      </c>
      <c r="EZ24" s="17"/>
      <c r="FA24" s="17"/>
      <c r="FB24" s="17"/>
      <c r="FC24" s="33" t="str">
        <f t="shared" si="92"/>
        <v/>
      </c>
      <c r="FD24" s="17" t="str">
        <f t="shared" si="23"/>
        <v/>
      </c>
      <c r="FF24" s="17"/>
      <c r="FG24" s="17"/>
      <c r="FH24" s="17"/>
      <c r="FI24" s="33" t="str">
        <f t="shared" si="93"/>
        <v/>
      </c>
      <c r="FJ24" s="17" t="str">
        <f t="shared" si="24"/>
        <v/>
      </c>
      <c r="FL24" s="17"/>
      <c r="FM24" s="17"/>
      <c r="FN24" s="17"/>
      <c r="FO24" s="33" t="str">
        <f t="shared" si="94"/>
        <v/>
      </c>
      <c r="FP24" s="17" t="str">
        <f t="shared" si="25"/>
        <v/>
      </c>
      <c r="FR24" s="17"/>
      <c r="FS24" s="17"/>
      <c r="FT24" s="17"/>
      <c r="FU24" s="33" t="str">
        <f t="shared" si="95"/>
        <v/>
      </c>
      <c r="FV24" s="17" t="str">
        <f t="shared" si="26"/>
        <v/>
      </c>
      <c r="FX24" s="17"/>
      <c r="FY24" s="17"/>
      <c r="FZ24" s="17"/>
      <c r="GA24" s="33" t="str">
        <f t="shared" si="96"/>
        <v/>
      </c>
      <c r="GB24" s="17" t="str">
        <f t="shared" si="27"/>
        <v/>
      </c>
      <c r="GD24" s="17"/>
      <c r="GE24" s="17"/>
      <c r="GF24" s="17"/>
      <c r="GG24" s="33" t="str">
        <f t="shared" si="97"/>
        <v/>
      </c>
      <c r="GH24" s="17" t="str">
        <f t="shared" si="28"/>
        <v/>
      </c>
      <c r="GJ24" s="17"/>
      <c r="GK24" s="17"/>
      <c r="GL24" s="17"/>
      <c r="GM24" s="33" t="str">
        <f t="shared" si="98"/>
        <v/>
      </c>
      <c r="GN24" s="17" t="str">
        <f t="shared" si="29"/>
        <v/>
      </c>
      <c r="GP24" s="17"/>
      <c r="GQ24" s="17"/>
      <c r="GR24" s="17"/>
      <c r="GS24" s="33" t="str">
        <f t="shared" si="99"/>
        <v/>
      </c>
      <c r="GT24" s="17" t="str">
        <f t="shared" si="30"/>
        <v/>
      </c>
      <c r="GV24" s="17"/>
      <c r="GW24" s="17"/>
      <c r="GX24" s="17"/>
      <c r="GY24" s="33" t="str">
        <f t="shared" si="100"/>
        <v/>
      </c>
      <c r="GZ24" s="17" t="str">
        <f t="shared" si="31"/>
        <v/>
      </c>
      <c r="HB24" s="17"/>
      <c r="HC24" s="17"/>
      <c r="HD24" s="17"/>
      <c r="HE24" s="33" t="str">
        <f t="shared" si="101"/>
        <v/>
      </c>
      <c r="HF24" s="17" t="str">
        <f t="shared" si="32"/>
        <v/>
      </c>
      <c r="HH24" s="17"/>
      <c r="HI24" s="17"/>
      <c r="HJ24" s="17"/>
      <c r="HK24" s="33" t="str">
        <f t="shared" si="102"/>
        <v/>
      </c>
      <c r="HL24" s="17" t="str">
        <f t="shared" si="33"/>
        <v/>
      </c>
      <c r="HN24" s="17"/>
      <c r="HO24" s="17"/>
      <c r="HP24" s="17"/>
      <c r="HQ24" s="33" t="str">
        <f t="shared" si="103"/>
        <v/>
      </c>
      <c r="HR24" s="17" t="str">
        <f t="shared" si="34"/>
        <v/>
      </c>
      <c r="HT24" s="17"/>
      <c r="HU24" s="17"/>
      <c r="HV24" s="17"/>
      <c r="HW24" s="33" t="str">
        <f t="shared" si="104"/>
        <v/>
      </c>
      <c r="HX24" s="17" t="str">
        <f t="shared" si="35"/>
        <v/>
      </c>
      <c r="HZ24" s="17"/>
      <c r="IA24" s="17"/>
      <c r="IB24" s="17"/>
      <c r="IC24" s="33" t="str">
        <f t="shared" si="105"/>
        <v/>
      </c>
      <c r="ID24" s="17" t="str">
        <f t="shared" si="36"/>
        <v/>
      </c>
      <c r="IF24" s="17"/>
      <c r="IG24" s="17"/>
      <c r="IH24" s="17"/>
      <c r="II24" s="33" t="str">
        <f t="shared" si="106"/>
        <v/>
      </c>
      <c r="IJ24" s="17" t="str">
        <f t="shared" si="37"/>
        <v/>
      </c>
      <c r="IL24" s="17"/>
      <c r="IM24" s="17"/>
      <c r="IN24" s="17"/>
      <c r="IO24" s="33" t="str">
        <f t="shared" si="107"/>
        <v/>
      </c>
      <c r="IP24" s="17" t="str">
        <f t="shared" si="38"/>
        <v/>
      </c>
      <c r="IR24" s="17"/>
      <c r="IS24" s="17"/>
      <c r="IT24" s="17"/>
      <c r="IU24" s="33" t="str">
        <f t="shared" si="108"/>
        <v/>
      </c>
      <c r="IV24" s="17" t="str">
        <f t="shared" si="39"/>
        <v/>
      </c>
      <c r="IX24" s="17"/>
      <c r="IY24" s="17"/>
      <c r="IZ24" s="17"/>
      <c r="JA24" s="33" t="str">
        <f t="shared" si="109"/>
        <v/>
      </c>
      <c r="JB24" s="17" t="str">
        <f t="shared" si="40"/>
        <v/>
      </c>
      <c r="JD24" s="17"/>
      <c r="JE24" s="17"/>
      <c r="JF24" s="17"/>
      <c r="JG24" s="33" t="str">
        <f t="shared" si="110"/>
        <v/>
      </c>
      <c r="JH24" s="17" t="str">
        <f t="shared" si="41"/>
        <v/>
      </c>
      <c r="JJ24" s="17"/>
      <c r="JK24" s="17"/>
      <c r="JL24" s="17"/>
      <c r="JM24" s="33" t="str">
        <f t="shared" si="111"/>
        <v/>
      </c>
      <c r="JN24" s="17" t="str">
        <f t="shared" si="42"/>
        <v/>
      </c>
      <c r="JP24" s="17"/>
      <c r="JQ24" s="17"/>
      <c r="JR24" s="17"/>
      <c r="JS24" s="33" t="str">
        <f t="shared" si="112"/>
        <v/>
      </c>
      <c r="JT24" s="17" t="str">
        <f t="shared" si="43"/>
        <v/>
      </c>
      <c r="JV24" s="17"/>
      <c r="JW24" s="17"/>
      <c r="JX24" s="17"/>
      <c r="JY24" s="33" t="str">
        <f t="shared" si="113"/>
        <v/>
      </c>
      <c r="JZ24" s="17" t="str">
        <f t="shared" si="44"/>
        <v/>
      </c>
      <c r="KB24" s="17"/>
      <c r="KC24" s="17"/>
      <c r="KD24" s="17"/>
      <c r="KE24" s="33" t="str">
        <f t="shared" si="114"/>
        <v/>
      </c>
      <c r="KF24" s="17" t="str">
        <f t="shared" si="45"/>
        <v/>
      </c>
      <c r="KH24" s="17"/>
      <c r="KI24" s="17"/>
      <c r="KJ24" s="17"/>
      <c r="KK24" s="33" t="str">
        <f t="shared" si="115"/>
        <v/>
      </c>
      <c r="KL24" s="17" t="str">
        <f t="shared" si="46"/>
        <v/>
      </c>
      <c r="KN24" s="17"/>
      <c r="KO24" s="17"/>
      <c r="KP24" s="17"/>
      <c r="KQ24" s="33" t="str">
        <f t="shared" si="116"/>
        <v/>
      </c>
      <c r="KR24" s="17" t="str">
        <f t="shared" si="47"/>
        <v/>
      </c>
      <c r="KT24" s="17"/>
      <c r="KU24" s="17"/>
      <c r="KV24" s="17"/>
      <c r="KW24" s="33" t="str">
        <f t="shared" si="117"/>
        <v/>
      </c>
      <c r="KX24" s="17" t="str">
        <f t="shared" si="48"/>
        <v/>
      </c>
      <c r="KZ24" s="17"/>
      <c r="LA24" s="17"/>
      <c r="LB24" s="17"/>
      <c r="LC24" s="33" t="str">
        <f t="shared" si="118"/>
        <v/>
      </c>
      <c r="LD24" s="17" t="str">
        <f t="shared" si="49"/>
        <v/>
      </c>
      <c r="LF24" s="17"/>
      <c r="LG24" s="17"/>
      <c r="LH24" s="17"/>
      <c r="LI24" s="33" t="str">
        <f t="shared" si="119"/>
        <v/>
      </c>
      <c r="LJ24" s="17" t="str">
        <f t="shared" si="50"/>
        <v/>
      </c>
      <c r="LL24" s="17"/>
      <c r="LM24" s="17"/>
      <c r="LN24" s="17"/>
      <c r="LO24" s="33" t="str">
        <f t="shared" si="120"/>
        <v/>
      </c>
      <c r="LP24" s="17" t="str">
        <f t="shared" si="51"/>
        <v/>
      </c>
      <c r="LR24" s="17"/>
      <c r="LS24" s="17"/>
      <c r="LT24" s="17"/>
      <c r="LU24" s="33" t="str">
        <f t="shared" si="121"/>
        <v/>
      </c>
      <c r="LV24" s="17" t="str">
        <f t="shared" si="52"/>
        <v/>
      </c>
      <c r="LX24" s="17"/>
      <c r="LY24" s="17"/>
      <c r="LZ24" s="17"/>
      <c r="MA24" s="33" t="str">
        <f t="shared" si="122"/>
        <v/>
      </c>
      <c r="MB24" s="17" t="str">
        <f t="shared" si="53"/>
        <v/>
      </c>
      <c r="MD24" s="17"/>
      <c r="ME24" s="17"/>
      <c r="MF24" s="17"/>
      <c r="MG24" s="33" t="str">
        <f t="shared" si="123"/>
        <v/>
      </c>
      <c r="MH24" s="17" t="str">
        <f t="shared" si="54"/>
        <v/>
      </c>
      <c r="MJ24" s="17"/>
      <c r="MK24" s="17"/>
      <c r="ML24" s="17"/>
      <c r="MM24" s="33" t="str">
        <f t="shared" si="124"/>
        <v/>
      </c>
      <c r="MN24" s="17" t="str">
        <f t="shared" si="55"/>
        <v/>
      </c>
      <c r="MP24" s="17"/>
      <c r="MQ24" s="17"/>
      <c r="MR24" s="17"/>
      <c r="MS24" s="33" t="str">
        <f t="shared" si="125"/>
        <v/>
      </c>
      <c r="MT24" s="17" t="str">
        <f t="shared" si="56"/>
        <v/>
      </c>
      <c r="MV24" s="17"/>
      <c r="MW24" s="17"/>
      <c r="MX24" s="17"/>
      <c r="MY24" s="33" t="str">
        <f t="shared" si="126"/>
        <v/>
      </c>
      <c r="MZ24" s="17" t="str">
        <f t="shared" si="57"/>
        <v/>
      </c>
      <c r="NB24" s="17"/>
      <c r="NC24" s="17"/>
      <c r="ND24" s="17"/>
      <c r="NE24" s="33" t="str">
        <f t="shared" si="127"/>
        <v/>
      </c>
      <c r="NF24" s="17" t="str">
        <f t="shared" si="58"/>
        <v/>
      </c>
      <c r="NH24" s="17"/>
      <c r="NI24" s="17"/>
      <c r="NJ24" s="17"/>
      <c r="NK24" s="33" t="str">
        <f t="shared" si="128"/>
        <v/>
      </c>
      <c r="NL24" s="17" t="str">
        <f t="shared" si="59"/>
        <v/>
      </c>
      <c r="NN24" s="17"/>
      <c r="NO24" s="17"/>
      <c r="NP24" s="17"/>
      <c r="NQ24" s="33" t="str">
        <f t="shared" si="129"/>
        <v/>
      </c>
      <c r="NR24" s="17" t="str">
        <f t="shared" si="60"/>
        <v/>
      </c>
      <c r="NT24" s="17"/>
      <c r="NU24" s="17"/>
      <c r="NV24" s="17"/>
      <c r="NW24" s="33" t="str">
        <f t="shared" si="130"/>
        <v/>
      </c>
      <c r="NX24" s="17" t="str">
        <f t="shared" si="61"/>
        <v/>
      </c>
      <c r="NZ24" s="17"/>
      <c r="OA24" s="17"/>
      <c r="OB24" s="17"/>
      <c r="OC24" s="33" t="str">
        <f t="shared" si="131"/>
        <v/>
      </c>
      <c r="OD24" s="17" t="str">
        <f t="shared" si="62"/>
        <v/>
      </c>
      <c r="OF24" s="17"/>
      <c r="OG24" s="17"/>
      <c r="OH24" s="17"/>
      <c r="OI24" s="33" t="str">
        <f t="shared" si="132"/>
        <v/>
      </c>
      <c r="OJ24" s="17" t="str">
        <f t="shared" si="63"/>
        <v/>
      </c>
      <c r="OL24" s="17"/>
      <c r="OM24" s="17"/>
      <c r="ON24" s="17"/>
      <c r="OO24" s="33" t="str">
        <f t="shared" si="133"/>
        <v/>
      </c>
      <c r="OP24" s="17" t="str">
        <f t="shared" si="64"/>
        <v/>
      </c>
      <c r="OR24" s="17"/>
      <c r="OS24" s="17"/>
      <c r="OT24" s="17"/>
      <c r="OU24" s="33" t="str">
        <f t="shared" si="134"/>
        <v/>
      </c>
      <c r="OV24" s="17" t="str">
        <f t="shared" si="65"/>
        <v/>
      </c>
      <c r="OX24" s="17"/>
      <c r="OY24" s="17"/>
      <c r="OZ24" s="17"/>
      <c r="PA24" s="33" t="str">
        <f t="shared" si="135"/>
        <v/>
      </c>
      <c r="PB24" s="17" t="str">
        <f t="shared" si="66"/>
        <v/>
      </c>
      <c r="PD24" s="17"/>
      <c r="PE24" s="17"/>
      <c r="PF24" s="17"/>
      <c r="PG24" s="33" t="str">
        <f t="shared" si="136"/>
        <v/>
      </c>
      <c r="PH24" s="17" t="str">
        <f t="shared" si="67"/>
        <v/>
      </c>
      <c r="PJ24" s="17"/>
      <c r="PK24" s="17"/>
      <c r="PL24" s="17"/>
      <c r="PM24" s="33" t="str">
        <f t="shared" si="137"/>
        <v/>
      </c>
      <c r="PN24" s="17" t="str">
        <f t="shared" si="68"/>
        <v/>
      </c>
      <c r="PP24" s="17"/>
      <c r="PQ24" s="17"/>
      <c r="PR24" s="17"/>
      <c r="PS24" s="33" t="str">
        <f t="shared" si="138"/>
        <v/>
      </c>
      <c r="PT24" s="17" t="str">
        <f t="shared" si="69"/>
        <v/>
      </c>
      <c r="PV24" s="17"/>
      <c r="PW24" s="17"/>
      <c r="PX24" s="17"/>
      <c r="PY24" s="33" t="str">
        <f t="shared" si="139"/>
        <v/>
      </c>
      <c r="PZ24" s="17" t="str">
        <f t="shared" si="70"/>
        <v/>
      </c>
    </row>
    <row r="25" spans="1:442" ht="397" x14ac:dyDescent="0.15">
      <c r="A25" s="119" t="s">
        <v>89</v>
      </c>
      <c r="B25" s="34"/>
      <c r="C25" s="23" t="s">
        <v>102</v>
      </c>
      <c r="D25" s="34"/>
      <c r="E25" s="34"/>
      <c r="F25" s="34"/>
      <c r="G25" s="33" t="s">
        <v>165</v>
      </c>
      <c r="H25" s="23"/>
      <c r="I25" s="23" t="s">
        <v>123</v>
      </c>
      <c r="J25" s="23" t="s">
        <v>124</v>
      </c>
      <c r="K25" s="23" t="s">
        <v>103</v>
      </c>
      <c r="L25" s="34"/>
      <c r="M25" s="43" t="s">
        <v>177</v>
      </c>
      <c r="N25" s="43" t="s">
        <v>208</v>
      </c>
      <c r="O25" s="43" t="s">
        <v>196</v>
      </c>
      <c r="P25" s="34"/>
      <c r="Q25" s="34"/>
      <c r="R25" s="33" t="s">
        <v>104</v>
      </c>
      <c r="S25" s="33" t="s">
        <v>105</v>
      </c>
      <c r="T25" s="34"/>
      <c r="U25" s="23"/>
      <c r="V25" s="21"/>
      <c r="X25" s="17"/>
      <c r="Y25" s="17"/>
      <c r="Z25" s="17"/>
      <c r="AA25" s="33" t="str">
        <f t="shared" si="140"/>
        <v/>
      </c>
      <c r="AB25" s="17" t="str">
        <f t="shared" si="141"/>
        <v/>
      </c>
      <c r="AD25" s="17"/>
      <c r="AE25" s="17"/>
      <c r="AF25" s="17"/>
      <c r="AG25" s="33" t="str">
        <f t="shared" si="71"/>
        <v/>
      </c>
      <c r="AH25" s="17" t="str">
        <f t="shared" si="142"/>
        <v/>
      </c>
      <c r="AJ25" s="17"/>
      <c r="AK25" s="17"/>
      <c r="AL25" s="17"/>
      <c r="AM25" s="33" t="str">
        <f t="shared" si="72"/>
        <v/>
      </c>
      <c r="AN25" s="17" t="str">
        <f t="shared" si="143"/>
        <v/>
      </c>
      <c r="AP25" s="17"/>
      <c r="AQ25" s="17"/>
      <c r="AR25" s="17"/>
      <c r="AS25" s="33" t="str">
        <f t="shared" si="73"/>
        <v/>
      </c>
      <c r="AT25" s="17" t="str">
        <f t="shared" si="144"/>
        <v/>
      </c>
      <c r="AV25" s="17"/>
      <c r="AW25" s="17"/>
      <c r="AX25" s="17"/>
      <c r="AY25" s="33" t="str">
        <f t="shared" si="74"/>
        <v/>
      </c>
      <c r="AZ25" s="17" t="str">
        <f t="shared" si="145"/>
        <v/>
      </c>
      <c r="BB25" s="17"/>
      <c r="BC25" s="17"/>
      <c r="BD25" s="17"/>
      <c r="BE25" s="33" t="str">
        <f t="shared" si="75"/>
        <v/>
      </c>
      <c r="BF25" s="17" t="str">
        <f t="shared" si="146"/>
        <v/>
      </c>
      <c r="BH25" s="17"/>
      <c r="BI25" s="17"/>
      <c r="BJ25" s="17"/>
      <c r="BK25" s="33" t="str">
        <f t="shared" si="76"/>
        <v/>
      </c>
      <c r="BL25" s="17" t="str">
        <f t="shared" si="147"/>
        <v/>
      </c>
      <c r="BN25" s="17"/>
      <c r="BO25" s="17"/>
      <c r="BP25" s="17"/>
      <c r="BQ25" s="33" t="str">
        <f t="shared" si="77"/>
        <v/>
      </c>
      <c r="BR25" s="17" t="str">
        <f t="shared" si="148"/>
        <v/>
      </c>
      <c r="BT25" s="17"/>
      <c r="BU25" s="17"/>
      <c r="BV25" s="17"/>
      <c r="BW25" s="33" t="str">
        <f t="shared" si="78"/>
        <v/>
      </c>
      <c r="BX25" s="17" t="str">
        <f t="shared" si="149"/>
        <v/>
      </c>
      <c r="BZ25" s="17"/>
      <c r="CA25" s="17"/>
      <c r="CB25" s="17"/>
      <c r="CC25" s="33" t="str">
        <f t="shared" si="79"/>
        <v/>
      </c>
      <c r="CD25" s="17" t="str">
        <f t="shared" si="150"/>
        <v/>
      </c>
      <c r="CF25" s="17"/>
      <c r="CG25" s="17"/>
      <c r="CH25" s="17"/>
      <c r="CI25" s="33" t="str">
        <f t="shared" si="80"/>
        <v/>
      </c>
      <c r="CJ25" s="17" t="str">
        <f t="shared" si="151"/>
        <v/>
      </c>
      <c r="CL25" s="17"/>
      <c r="CM25" s="17"/>
      <c r="CN25" s="17"/>
      <c r="CO25" s="33" t="str">
        <f t="shared" si="81"/>
        <v/>
      </c>
      <c r="CP25" s="17" t="str">
        <f t="shared" si="152"/>
        <v/>
      </c>
      <c r="CR25" s="17"/>
      <c r="CS25" s="17"/>
      <c r="CT25" s="17"/>
      <c r="CU25" s="33" t="str">
        <f t="shared" si="82"/>
        <v/>
      </c>
      <c r="CV25" s="17" t="str">
        <f t="shared" si="153"/>
        <v/>
      </c>
      <c r="CX25" s="17"/>
      <c r="CY25" s="17"/>
      <c r="CZ25" s="17"/>
      <c r="DA25" s="33" t="str">
        <f t="shared" si="83"/>
        <v/>
      </c>
      <c r="DB25" s="17" t="str">
        <f t="shared" si="154"/>
        <v/>
      </c>
      <c r="DD25" s="17"/>
      <c r="DE25" s="17"/>
      <c r="DF25" s="17"/>
      <c r="DG25" s="33" t="str">
        <f t="shared" si="84"/>
        <v/>
      </c>
      <c r="DH25" s="17" t="str">
        <f t="shared" si="155"/>
        <v/>
      </c>
      <c r="DJ25" s="17"/>
      <c r="DK25" s="17"/>
      <c r="DL25" s="17"/>
      <c r="DM25" s="33" t="str">
        <f t="shared" si="85"/>
        <v/>
      </c>
      <c r="DN25" s="17" t="str">
        <f t="shared" si="156"/>
        <v/>
      </c>
      <c r="DP25" s="17"/>
      <c r="DQ25" s="17"/>
      <c r="DR25" s="17"/>
      <c r="DS25" s="33" t="str">
        <f t="shared" si="86"/>
        <v/>
      </c>
      <c r="DT25" s="17" t="str">
        <f t="shared" si="157"/>
        <v/>
      </c>
      <c r="DV25" s="17"/>
      <c r="DW25" s="17"/>
      <c r="DX25" s="17"/>
      <c r="DY25" s="33" t="str">
        <f t="shared" si="87"/>
        <v/>
      </c>
      <c r="DZ25" s="17" t="str">
        <f t="shared" si="158"/>
        <v/>
      </c>
      <c r="EB25" s="17"/>
      <c r="EC25" s="17"/>
      <c r="ED25" s="17"/>
      <c r="EE25" s="33" t="str">
        <f t="shared" si="88"/>
        <v/>
      </c>
      <c r="EF25" s="17" t="str">
        <f t="shared" si="159"/>
        <v/>
      </c>
      <c r="EH25" s="17"/>
      <c r="EI25" s="17"/>
      <c r="EJ25" s="17"/>
      <c r="EK25" s="33" t="str">
        <f t="shared" si="89"/>
        <v/>
      </c>
      <c r="EL25" s="17" t="str">
        <f t="shared" si="160"/>
        <v/>
      </c>
      <c r="EN25" s="17"/>
      <c r="EO25" s="17"/>
      <c r="EP25" s="17"/>
      <c r="EQ25" s="33" t="str">
        <f t="shared" si="90"/>
        <v/>
      </c>
      <c r="ER25" s="17" t="str">
        <f t="shared" si="21"/>
        <v/>
      </c>
      <c r="ET25" s="17"/>
      <c r="EU25" s="17"/>
      <c r="EV25" s="17"/>
      <c r="EW25" s="33" t="str">
        <f t="shared" si="91"/>
        <v/>
      </c>
      <c r="EX25" s="17" t="str">
        <f t="shared" si="22"/>
        <v/>
      </c>
      <c r="EZ25" s="17"/>
      <c r="FA25" s="17"/>
      <c r="FB25" s="17"/>
      <c r="FC25" s="33" t="str">
        <f t="shared" si="92"/>
        <v/>
      </c>
      <c r="FD25" s="17" t="str">
        <f t="shared" si="23"/>
        <v/>
      </c>
      <c r="FF25" s="17"/>
      <c r="FG25" s="17"/>
      <c r="FH25" s="17"/>
      <c r="FI25" s="33" t="str">
        <f t="shared" si="93"/>
        <v/>
      </c>
      <c r="FJ25" s="17" t="str">
        <f t="shared" si="24"/>
        <v/>
      </c>
      <c r="FL25" s="17"/>
      <c r="FM25" s="17"/>
      <c r="FN25" s="17"/>
      <c r="FO25" s="33" t="str">
        <f t="shared" si="94"/>
        <v/>
      </c>
      <c r="FP25" s="17" t="str">
        <f t="shared" si="25"/>
        <v/>
      </c>
      <c r="FR25" s="17"/>
      <c r="FS25" s="17"/>
      <c r="FT25" s="17"/>
      <c r="FU25" s="33" t="str">
        <f t="shared" si="95"/>
        <v/>
      </c>
      <c r="FV25" s="17" t="str">
        <f t="shared" si="26"/>
        <v/>
      </c>
      <c r="FX25" s="17"/>
      <c r="FY25" s="17"/>
      <c r="FZ25" s="17"/>
      <c r="GA25" s="33" t="str">
        <f t="shared" si="96"/>
        <v/>
      </c>
      <c r="GB25" s="17" t="str">
        <f t="shared" si="27"/>
        <v/>
      </c>
      <c r="GD25" s="17"/>
      <c r="GE25" s="17"/>
      <c r="GF25" s="17"/>
      <c r="GG25" s="33" t="str">
        <f t="shared" si="97"/>
        <v/>
      </c>
      <c r="GH25" s="17" t="str">
        <f t="shared" si="28"/>
        <v/>
      </c>
      <c r="GJ25" s="17"/>
      <c r="GK25" s="17"/>
      <c r="GL25" s="17"/>
      <c r="GM25" s="33" t="str">
        <f t="shared" si="98"/>
        <v/>
      </c>
      <c r="GN25" s="17" t="str">
        <f t="shared" si="29"/>
        <v/>
      </c>
      <c r="GP25" s="17"/>
      <c r="GQ25" s="17"/>
      <c r="GR25" s="17"/>
      <c r="GS25" s="33" t="str">
        <f t="shared" si="99"/>
        <v/>
      </c>
      <c r="GT25" s="17" t="str">
        <f t="shared" si="30"/>
        <v/>
      </c>
      <c r="GV25" s="17"/>
      <c r="GW25" s="17"/>
      <c r="GX25" s="17"/>
      <c r="GY25" s="33" t="str">
        <f t="shared" si="100"/>
        <v/>
      </c>
      <c r="GZ25" s="17" t="str">
        <f t="shared" si="31"/>
        <v/>
      </c>
      <c r="HB25" s="17"/>
      <c r="HC25" s="17"/>
      <c r="HD25" s="17"/>
      <c r="HE25" s="33" t="str">
        <f t="shared" si="101"/>
        <v/>
      </c>
      <c r="HF25" s="17" t="str">
        <f t="shared" si="32"/>
        <v/>
      </c>
      <c r="HH25" s="17"/>
      <c r="HI25" s="17"/>
      <c r="HJ25" s="17"/>
      <c r="HK25" s="33" t="str">
        <f t="shared" si="102"/>
        <v/>
      </c>
      <c r="HL25" s="17" t="str">
        <f t="shared" si="33"/>
        <v/>
      </c>
      <c r="HN25" s="17"/>
      <c r="HO25" s="17"/>
      <c r="HP25" s="17"/>
      <c r="HQ25" s="33" t="str">
        <f t="shared" si="103"/>
        <v/>
      </c>
      <c r="HR25" s="17" t="str">
        <f t="shared" si="34"/>
        <v/>
      </c>
      <c r="HT25" s="17"/>
      <c r="HU25" s="17"/>
      <c r="HV25" s="17"/>
      <c r="HW25" s="33" t="str">
        <f t="shared" si="104"/>
        <v/>
      </c>
      <c r="HX25" s="17" t="str">
        <f t="shared" si="35"/>
        <v/>
      </c>
      <c r="HZ25" s="17"/>
      <c r="IA25" s="17"/>
      <c r="IB25" s="17"/>
      <c r="IC25" s="33" t="str">
        <f t="shared" si="105"/>
        <v/>
      </c>
      <c r="ID25" s="17" t="str">
        <f t="shared" si="36"/>
        <v/>
      </c>
      <c r="IF25" s="17"/>
      <c r="IG25" s="17"/>
      <c r="IH25" s="17"/>
      <c r="II25" s="33" t="str">
        <f t="shared" si="106"/>
        <v/>
      </c>
      <c r="IJ25" s="17" t="str">
        <f t="shared" si="37"/>
        <v/>
      </c>
      <c r="IL25" s="17"/>
      <c r="IM25" s="17"/>
      <c r="IN25" s="17"/>
      <c r="IO25" s="33" t="str">
        <f t="shared" si="107"/>
        <v/>
      </c>
      <c r="IP25" s="17" t="str">
        <f t="shared" si="38"/>
        <v/>
      </c>
      <c r="IR25" s="17"/>
      <c r="IS25" s="17"/>
      <c r="IT25" s="17"/>
      <c r="IU25" s="33" t="str">
        <f t="shared" si="108"/>
        <v/>
      </c>
      <c r="IV25" s="17" t="str">
        <f t="shared" si="39"/>
        <v/>
      </c>
      <c r="IX25" s="17"/>
      <c r="IY25" s="17"/>
      <c r="IZ25" s="17"/>
      <c r="JA25" s="33" t="str">
        <f t="shared" si="109"/>
        <v/>
      </c>
      <c r="JB25" s="17" t="str">
        <f t="shared" si="40"/>
        <v/>
      </c>
      <c r="JD25" s="17"/>
      <c r="JE25" s="17"/>
      <c r="JF25" s="17"/>
      <c r="JG25" s="33" t="str">
        <f t="shared" si="110"/>
        <v/>
      </c>
      <c r="JH25" s="17" t="str">
        <f t="shared" si="41"/>
        <v/>
      </c>
      <c r="JJ25" s="17"/>
      <c r="JK25" s="17"/>
      <c r="JL25" s="17"/>
      <c r="JM25" s="33" t="str">
        <f t="shared" si="111"/>
        <v/>
      </c>
      <c r="JN25" s="17" t="str">
        <f t="shared" si="42"/>
        <v/>
      </c>
      <c r="JP25" s="17"/>
      <c r="JQ25" s="17"/>
      <c r="JR25" s="17"/>
      <c r="JS25" s="33" t="str">
        <f t="shared" si="112"/>
        <v/>
      </c>
      <c r="JT25" s="17" t="str">
        <f t="shared" si="43"/>
        <v/>
      </c>
      <c r="JV25" s="17"/>
      <c r="JW25" s="17"/>
      <c r="JX25" s="17"/>
      <c r="JY25" s="33" t="str">
        <f t="shared" si="113"/>
        <v/>
      </c>
      <c r="JZ25" s="17" t="str">
        <f t="shared" si="44"/>
        <v/>
      </c>
      <c r="KB25" s="17"/>
      <c r="KC25" s="17"/>
      <c r="KD25" s="17"/>
      <c r="KE25" s="33" t="str">
        <f t="shared" si="114"/>
        <v/>
      </c>
      <c r="KF25" s="17" t="str">
        <f t="shared" si="45"/>
        <v/>
      </c>
      <c r="KH25" s="17"/>
      <c r="KI25" s="17"/>
      <c r="KJ25" s="17"/>
      <c r="KK25" s="33" t="str">
        <f t="shared" si="115"/>
        <v/>
      </c>
      <c r="KL25" s="17" t="str">
        <f t="shared" si="46"/>
        <v/>
      </c>
      <c r="KN25" s="17"/>
      <c r="KO25" s="17"/>
      <c r="KP25" s="17"/>
      <c r="KQ25" s="33" t="str">
        <f t="shared" si="116"/>
        <v/>
      </c>
      <c r="KR25" s="17" t="str">
        <f t="shared" si="47"/>
        <v/>
      </c>
      <c r="KT25" s="17"/>
      <c r="KU25" s="17"/>
      <c r="KV25" s="17"/>
      <c r="KW25" s="33" t="str">
        <f t="shared" si="117"/>
        <v/>
      </c>
      <c r="KX25" s="17" t="str">
        <f t="shared" si="48"/>
        <v/>
      </c>
      <c r="KZ25" s="17"/>
      <c r="LA25" s="17"/>
      <c r="LB25" s="17"/>
      <c r="LC25" s="33" t="str">
        <f t="shared" si="118"/>
        <v/>
      </c>
      <c r="LD25" s="17" t="str">
        <f t="shared" si="49"/>
        <v/>
      </c>
      <c r="LF25" s="17"/>
      <c r="LG25" s="17"/>
      <c r="LH25" s="17"/>
      <c r="LI25" s="33" t="str">
        <f t="shared" si="119"/>
        <v/>
      </c>
      <c r="LJ25" s="17" t="str">
        <f t="shared" si="50"/>
        <v/>
      </c>
      <c r="LL25" s="17"/>
      <c r="LM25" s="17"/>
      <c r="LN25" s="17"/>
      <c r="LO25" s="33" t="str">
        <f t="shared" si="120"/>
        <v/>
      </c>
      <c r="LP25" s="17" t="str">
        <f t="shared" si="51"/>
        <v/>
      </c>
      <c r="LR25" s="17"/>
      <c r="LS25" s="17"/>
      <c r="LT25" s="17"/>
      <c r="LU25" s="33" t="str">
        <f t="shared" si="121"/>
        <v/>
      </c>
      <c r="LV25" s="17" t="str">
        <f t="shared" si="52"/>
        <v/>
      </c>
      <c r="LX25" s="17"/>
      <c r="LY25" s="17"/>
      <c r="LZ25" s="17"/>
      <c r="MA25" s="33" t="str">
        <f t="shared" si="122"/>
        <v/>
      </c>
      <c r="MB25" s="17" t="str">
        <f t="shared" si="53"/>
        <v/>
      </c>
      <c r="MD25" s="17"/>
      <c r="ME25" s="17"/>
      <c r="MF25" s="17"/>
      <c r="MG25" s="33" t="str">
        <f t="shared" si="123"/>
        <v/>
      </c>
      <c r="MH25" s="17" t="str">
        <f t="shared" si="54"/>
        <v/>
      </c>
      <c r="MJ25" s="17"/>
      <c r="MK25" s="17"/>
      <c r="ML25" s="17"/>
      <c r="MM25" s="33" t="str">
        <f t="shared" si="124"/>
        <v/>
      </c>
      <c r="MN25" s="17" t="str">
        <f t="shared" si="55"/>
        <v/>
      </c>
      <c r="MP25" s="17"/>
      <c r="MQ25" s="17"/>
      <c r="MR25" s="17"/>
      <c r="MS25" s="33" t="str">
        <f t="shared" si="125"/>
        <v/>
      </c>
      <c r="MT25" s="17" t="str">
        <f t="shared" si="56"/>
        <v/>
      </c>
      <c r="MV25" s="17"/>
      <c r="MW25" s="17"/>
      <c r="MX25" s="17"/>
      <c r="MY25" s="33" t="str">
        <f t="shared" si="126"/>
        <v/>
      </c>
      <c r="MZ25" s="17" t="str">
        <f t="shared" si="57"/>
        <v/>
      </c>
      <c r="NB25" s="17"/>
      <c r="NC25" s="17"/>
      <c r="ND25" s="17"/>
      <c r="NE25" s="33" t="str">
        <f t="shared" si="127"/>
        <v/>
      </c>
      <c r="NF25" s="17" t="str">
        <f t="shared" si="58"/>
        <v/>
      </c>
      <c r="NH25" s="17"/>
      <c r="NI25" s="17"/>
      <c r="NJ25" s="17"/>
      <c r="NK25" s="33" t="str">
        <f t="shared" si="128"/>
        <v/>
      </c>
      <c r="NL25" s="17" t="str">
        <f t="shared" si="59"/>
        <v/>
      </c>
      <c r="NN25" s="17"/>
      <c r="NO25" s="17"/>
      <c r="NP25" s="17"/>
      <c r="NQ25" s="33" t="str">
        <f t="shared" si="129"/>
        <v/>
      </c>
      <c r="NR25" s="17" t="str">
        <f t="shared" si="60"/>
        <v/>
      </c>
      <c r="NT25" s="17"/>
      <c r="NU25" s="17"/>
      <c r="NV25" s="17"/>
      <c r="NW25" s="33" t="str">
        <f t="shared" si="130"/>
        <v/>
      </c>
      <c r="NX25" s="17" t="str">
        <f t="shared" si="61"/>
        <v/>
      </c>
      <c r="NZ25" s="17"/>
      <c r="OA25" s="17"/>
      <c r="OB25" s="17"/>
      <c r="OC25" s="33" t="str">
        <f t="shared" si="131"/>
        <v/>
      </c>
      <c r="OD25" s="17" t="str">
        <f t="shared" si="62"/>
        <v/>
      </c>
      <c r="OF25" s="17"/>
      <c r="OG25" s="17"/>
      <c r="OH25" s="17"/>
      <c r="OI25" s="33" t="str">
        <f t="shared" si="132"/>
        <v/>
      </c>
      <c r="OJ25" s="17" t="str">
        <f t="shared" si="63"/>
        <v/>
      </c>
      <c r="OL25" s="17"/>
      <c r="OM25" s="17"/>
      <c r="ON25" s="17"/>
      <c r="OO25" s="33" t="str">
        <f t="shared" si="133"/>
        <v/>
      </c>
      <c r="OP25" s="17" t="str">
        <f t="shared" si="64"/>
        <v/>
      </c>
      <c r="OR25" s="17"/>
      <c r="OS25" s="17"/>
      <c r="OT25" s="17"/>
      <c r="OU25" s="33" t="str">
        <f t="shared" si="134"/>
        <v/>
      </c>
      <c r="OV25" s="17" t="str">
        <f t="shared" si="65"/>
        <v/>
      </c>
      <c r="OX25" s="17"/>
      <c r="OY25" s="17"/>
      <c r="OZ25" s="17"/>
      <c r="PA25" s="33" t="str">
        <f t="shared" si="135"/>
        <v/>
      </c>
      <c r="PB25" s="17" t="str">
        <f t="shared" si="66"/>
        <v/>
      </c>
      <c r="PD25" s="17"/>
      <c r="PE25" s="17"/>
      <c r="PF25" s="17"/>
      <c r="PG25" s="33" t="str">
        <f t="shared" si="136"/>
        <v/>
      </c>
      <c r="PH25" s="17" t="str">
        <f t="shared" si="67"/>
        <v/>
      </c>
      <c r="PJ25" s="17"/>
      <c r="PK25" s="17"/>
      <c r="PL25" s="17"/>
      <c r="PM25" s="33" t="str">
        <f t="shared" si="137"/>
        <v/>
      </c>
      <c r="PN25" s="17" t="str">
        <f t="shared" si="68"/>
        <v/>
      </c>
      <c r="PP25" s="17"/>
      <c r="PQ25" s="17"/>
      <c r="PR25" s="17"/>
      <c r="PS25" s="33" t="str">
        <f t="shared" si="138"/>
        <v/>
      </c>
      <c r="PT25" s="17" t="str">
        <f t="shared" si="69"/>
        <v/>
      </c>
      <c r="PV25" s="17"/>
      <c r="PW25" s="17"/>
      <c r="PX25" s="17"/>
      <c r="PY25" s="33" t="str">
        <f t="shared" si="139"/>
        <v/>
      </c>
      <c r="PZ25" s="17" t="str">
        <f t="shared" si="70"/>
        <v/>
      </c>
    </row>
    <row r="26" spans="1:442" ht="409.6" x14ac:dyDescent="0.15">
      <c r="A26" s="122" t="s">
        <v>89</v>
      </c>
      <c r="B26" s="34"/>
      <c r="C26" s="23" t="s">
        <v>106</v>
      </c>
      <c r="D26" s="34"/>
      <c r="E26" s="33" t="s">
        <v>300</v>
      </c>
      <c r="F26" s="34"/>
      <c r="G26" s="33" t="s">
        <v>166</v>
      </c>
      <c r="H26" s="23"/>
      <c r="I26" s="23" t="s">
        <v>107</v>
      </c>
      <c r="J26" s="23" t="s">
        <v>108</v>
      </c>
      <c r="K26" s="23"/>
      <c r="L26" s="34"/>
      <c r="M26" s="43" t="s">
        <v>178</v>
      </c>
      <c r="N26" s="43" t="s">
        <v>209</v>
      </c>
      <c r="O26" s="43" t="s">
        <v>197</v>
      </c>
      <c r="P26" s="34"/>
      <c r="Q26" s="34"/>
      <c r="R26" s="33" t="s">
        <v>109</v>
      </c>
      <c r="S26" s="33" t="s">
        <v>110</v>
      </c>
      <c r="T26" s="23" t="s">
        <v>111</v>
      </c>
      <c r="U26" s="34"/>
      <c r="V26" s="38"/>
      <c r="X26" s="17"/>
      <c r="Y26" s="17"/>
      <c r="Z26" s="17"/>
      <c r="AA26" s="33" t="str">
        <f t="shared" si="140"/>
        <v/>
      </c>
      <c r="AB26" s="17" t="str">
        <f t="shared" si="141"/>
        <v/>
      </c>
      <c r="AD26" s="17"/>
      <c r="AE26" s="17"/>
      <c r="AF26" s="17"/>
      <c r="AG26" s="33" t="str">
        <f t="shared" si="71"/>
        <v/>
      </c>
      <c r="AH26" s="17" t="str">
        <f t="shared" si="142"/>
        <v/>
      </c>
      <c r="AJ26" s="17"/>
      <c r="AK26" s="17"/>
      <c r="AL26" s="17"/>
      <c r="AM26" s="33" t="str">
        <f t="shared" si="72"/>
        <v/>
      </c>
      <c r="AN26" s="17" t="str">
        <f t="shared" si="143"/>
        <v/>
      </c>
      <c r="AP26" s="17"/>
      <c r="AQ26" s="17"/>
      <c r="AR26" s="17"/>
      <c r="AS26" s="33" t="str">
        <f t="shared" si="73"/>
        <v/>
      </c>
      <c r="AT26" s="17" t="str">
        <f t="shared" si="144"/>
        <v/>
      </c>
      <c r="AV26" s="17"/>
      <c r="AW26" s="17"/>
      <c r="AX26" s="17"/>
      <c r="AY26" s="33" t="str">
        <f t="shared" si="74"/>
        <v/>
      </c>
      <c r="AZ26" s="17" t="str">
        <f t="shared" si="145"/>
        <v/>
      </c>
      <c r="BB26" s="17"/>
      <c r="BC26" s="17"/>
      <c r="BD26" s="17"/>
      <c r="BE26" s="33" t="str">
        <f t="shared" si="75"/>
        <v/>
      </c>
      <c r="BF26" s="17" t="str">
        <f t="shared" si="146"/>
        <v/>
      </c>
      <c r="BH26" s="17"/>
      <c r="BI26" s="17"/>
      <c r="BJ26" s="17"/>
      <c r="BK26" s="33" t="str">
        <f t="shared" si="76"/>
        <v/>
      </c>
      <c r="BL26" s="17" t="str">
        <f t="shared" si="147"/>
        <v/>
      </c>
      <c r="BN26" s="17"/>
      <c r="BO26" s="17"/>
      <c r="BP26" s="17"/>
      <c r="BQ26" s="33" t="str">
        <f t="shared" si="77"/>
        <v/>
      </c>
      <c r="BR26" s="17" t="str">
        <f t="shared" si="148"/>
        <v/>
      </c>
      <c r="BT26" s="17"/>
      <c r="BU26" s="17"/>
      <c r="BV26" s="17"/>
      <c r="BW26" s="33" t="str">
        <f t="shared" si="78"/>
        <v/>
      </c>
      <c r="BX26" s="17" t="str">
        <f t="shared" si="149"/>
        <v/>
      </c>
      <c r="BZ26" s="17"/>
      <c r="CA26" s="17"/>
      <c r="CB26" s="17"/>
      <c r="CC26" s="33" t="str">
        <f t="shared" si="79"/>
        <v/>
      </c>
      <c r="CD26" s="17" t="str">
        <f t="shared" si="150"/>
        <v/>
      </c>
      <c r="CF26" s="17"/>
      <c r="CG26" s="17"/>
      <c r="CH26" s="17"/>
      <c r="CI26" s="33" t="str">
        <f t="shared" si="80"/>
        <v/>
      </c>
      <c r="CJ26" s="17" t="str">
        <f t="shared" si="151"/>
        <v/>
      </c>
      <c r="CL26" s="17"/>
      <c r="CM26" s="17"/>
      <c r="CN26" s="17"/>
      <c r="CO26" s="33" t="str">
        <f t="shared" si="81"/>
        <v/>
      </c>
      <c r="CP26" s="17" t="str">
        <f t="shared" si="152"/>
        <v/>
      </c>
      <c r="CR26" s="17"/>
      <c r="CS26" s="17"/>
      <c r="CT26" s="17"/>
      <c r="CU26" s="33" t="str">
        <f t="shared" si="82"/>
        <v/>
      </c>
      <c r="CV26" s="17" t="str">
        <f t="shared" si="153"/>
        <v/>
      </c>
      <c r="CX26" s="17"/>
      <c r="CY26" s="17"/>
      <c r="CZ26" s="17"/>
      <c r="DA26" s="33" t="str">
        <f t="shared" si="83"/>
        <v/>
      </c>
      <c r="DB26" s="17" t="str">
        <f t="shared" si="154"/>
        <v/>
      </c>
      <c r="DD26" s="17"/>
      <c r="DE26" s="17"/>
      <c r="DF26" s="17"/>
      <c r="DG26" s="33" t="str">
        <f t="shared" si="84"/>
        <v/>
      </c>
      <c r="DH26" s="17" t="str">
        <f t="shared" si="155"/>
        <v/>
      </c>
      <c r="DJ26" s="17"/>
      <c r="DK26" s="17"/>
      <c r="DL26" s="17"/>
      <c r="DM26" s="33" t="str">
        <f t="shared" si="85"/>
        <v/>
      </c>
      <c r="DN26" s="17" t="str">
        <f t="shared" si="156"/>
        <v/>
      </c>
      <c r="DP26" s="17"/>
      <c r="DQ26" s="17"/>
      <c r="DR26" s="17"/>
      <c r="DS26" s="33" t="str">
        <f t="shared" si="86"/>
        <v/>
      </c>
      <c r="DT26" s="17" t="str">
        <f t="shared" si="157"/>
        <v/>
      </c>
      <c r="DV26" s="17"/>
      <c r="DW26" s="17"/>
      <c r="DX26" s="17"/>
      <c r="DY26" s="33" t="str">
        <f t="shared" si="87"/>
        <v/>
      </c>
      <c r="DZ26" s="17" t="str">
        <f t="shared" si="158"/>
        <v/>
      </c>
      <c r="EB26" s="17"/>
      <c r="EC26" s="17"/>
      <c r="ED26" s="17"/>
      <c r="EE26" s="33" t="str">
        <f t="shared" si="88"/>
        <v/>
      </c>
      <c r="EF26" s="17" t="str">
        <f t="shared" si="159"/>
        <v/>
      </c>
      <c r="EH26" s="17"/>
      <c r="EI26" s="17"/>
      <c r="EJ26" s="17"/>
      <c r="EK26" s="33" t="str">
        <f t="shared" si="89"/>
        <v/>
      </c>
      <c r="EL26" s="17" t="str">
        <f t="shared" si="160"/>
        <v/>
      </c>
      <c r="EN26" s="17"/>
      <c r="EO26" s="17"/>
      <c r="EP26" s="17"/>
      <c r="EQ26" s="33" t="str">
        <f t="shared" si="90"/>
        <v/>
      </c>
      <c r="ER26" s="17" t="str">
        <f t="shared" si="21"/>
        <v/>
      </c>
      <c r="ET26" s="17"/>
      <c r="EU26" s="17"/>
      <c r="EV26" s="17"/>
      <c r="EW26" s="33" t="str">
        <f t="shared" si="91"/>
        <v/>
      </c>
      <c r="EX26" s="17" t="str">
        <f t="shared" si="22"/>
        <v/>
      </c>
      <c r="EZ26" s="17"/>
      <c r="FA26" s="17"/>
      <c r="FB26" s="17"/>
      <c r="FC26" s="33" t="str">
        <f t="shared" si="92"/>
        <v/>
      </c>
      <c r="FD26" s="17" t="str">
        <f t="shared" si="23"/>
        <v/>
      </c>
      <c r="FF26" s="17"/>
      <c r="FG26" s="17"/>
      <c r="FH26" s="17"/>
      <c r="FI26" s="33" t="str">
        <f t="shared" si="93"/>
        <v/>
      </c>
      <c r="FJ26" s="17" t="str">
        <f t="shared" si="24"/>
        <v/>
      </c>
      <c r="FL26" s="17"/>
      <c r="FM26" s="17"/>
      <c r="FN26" s="17"/>
      <c r="FO26" s="33" t="str">
        <f t="shared" si="94"/>
        <v/>
      </c>
      <c r="FP26" s="17" t="str">
        <f t="shared" si="25"/>
        <v/>
      </c>
      <c r="FR26" s="17"/>
      <c r="FS26" s="17"/>
      <c r="FT26" s="17"/>
      <c r="FU26" s="33" t="str">
        <f t="shared" si="95"/>
        <v/>
      </c>
      <c r="FV26" s="17" t="str">
        <f t="shared" si="26"/>
        <v/>
      </c>
      <c r="FX26" s="17"/>
      <c r="FY26" s="17"/>
      <c r="FZ26" s="17"/>
      <c r="GA26" s="33" t="str">
        <f t="shared" si="96"/>
        <v/>
      </c>
      <c r="GB26" s="17" t="str">
        <f t="shared" si="27"/>
        <v/>
      </c>
      <c r="GD26" s="17"/>
      <c r="GE26" s="17"/>
      <c r="GF26" s="17"/>
      <c r="GG26" s="33" t="str">
        <f t="shared" si="97"/>
        <v/>
      </c>
      <c r="GH26" s="17" t="str">
        <f t="shared" si="28"/>
        <v/>
      </c>
      <c r="GJ26" s="17"/>
      <c r="GK26" s="17"/>
      <c r="GL26" s="17"/>
      <c r="GM26" s="33" t="str">
        <f t="shared" si="98"/>
        <v/>
      </c>
      <c r="GN26" s="17" t="str">
        <f t="shared" si="29"/>
        <v/>
      </c>
      <c r="GP26" s="17"/>
      <c r="GQ26" s="17"/>
      <c r="GR26" s="17"/>
      <c r="GS26" s="33" t="str">
        <f t="shared" si="99"/>
        <v/>
      </c>
      <c r="GT26" s="17" t="str">
        <f t="shared" si="30"/>
        <v/>
      </c>
      <c r="GV26" s="17"/>
      <c r="GW26" s="17"/>
      <c r="GX26" s="17"/>
      <c r="GY26" s="33" t="str">
        <f t="shared" si="100"/>
        <v/>
      </c>
      <c r="GZ26" s="17" t="str">
        <f t="shared" si="31"/>
        <v/>
      </c>
      <c r="HB26" s="17"/>
      <c r="HC26" s="17"/>
      <c r="HD26" s="17"/>
      <c r="HE26" s="33" t="str">
        <f t="shared" si="101"/>
        <v/>
      </c>
      <c r="HF26" s="17" t="str">
        <f t="shared" si="32"/>
        <v/>
      </c>
      <c r="HH26" s="17"/>
      <c r="HI26" s="17"/>
      <c r="HJ26" s="17"/>
      <c r="HK26" s="33" t="str">
        <f t="shared" si="102"/>
        <v/>
      </c>
      <c r="HL26" s="17" t="str">
        <f t="shared" si="33"/>
        <v/>
      </c>
      <c r="HN26" s="17"/>
      <c r="HO26" s="17"/>
      <c r="HP26" s="17"/>
      <c r="HQ26" s="33" t="str">
        <f t="shared" si="103"/>
        <v/>
      </c>
      <c r="HR26" s="17" t="str">
        <f t="shared" si="34"/>
        <v/>
      </c>
      <c r="HT26" s="17"/>
      <c r="HU26" s="17"/>
      <c r="HV26" s="17"/>
      <c r="HW26" s="33" t="str">
        <f t="shared" si="104"/>
        <v/>
      </c>
      <c r="HX26" s="17" t="str">
        <f t="shared" si="35"/>
        <v/>
      </c>
      <c r="HZ26" s="17"/>
      <c r="IA26" s="17"/>
      <c r="IB26" s="17"/>
      <c r="IC26" s="33" t="str">
        <f t="shared" si="105"/>
        <v/>
      </c>
      <c r="ID26" s="17" t="str">
        <f t="shared" si="36"/>
        <v/>
      </c>
      <c r="IF26" s="17"/>
      <c r="IG26" s="17"/>
      <c r="IH26" s="17"/>
      <c r="II26" s="33" t="str">
        <f t="shared" si="106"/>
        <v/>
      </c>
      <c r="IJ26" s="17" t="str">
        <f t="shared" si="37"/>
        <v/>
      </c>
      <c r="IL26" s="17"/>
      <c r="IM26" s="17"/>
      <c r="IN26" s="17"/>
      <c r="IO26" s="33" t="str">
        <f t="shared" si="107"/>
        <v/>
      </c>
      <c r="IP26" s="17" t="str">
        <f t="shared" si="38"/>
        <v/>
      </c>
      <c r="IR26" s="17"/>
      <c r="IS26" s="17"/>
      <c r="IT26" s="17"/>
      <c r="IU26" s="33" t="str">
        <f t="shared" si="108"/>
        <v/>
      </c>
      <c r="IV26" s="17" t="str">
        <f t="shared" si="39"/>
        <v/>
      </c>
      <c r="IX26" s="17"/>
      <c r="IY26" s="17"/>
      <c r="IZ26" s="17"/>
      <c r="JA26" s="33" t="str">
        <f t="shared" si="109"/>
        <v/>
      </c>
      <c r="JB26" s="17" t="str">
        <f t="shared" si="40"/>
        <v/>
      </c>
      <c r="JD26" s="17"/>
      <c r="JE26" s="17"/>
      <c r="JF26" s="17"/>
      <c r="JG26" s="33" t="str">
        <f t="shared" si="110"/>
        <v/>
      </c>
      <c r="JH26" s="17" t="str">
        <f t="shared" si="41"/>
        <v/>
      </c>
      <c r="JJ26" s="17"/>
      <c r="JK26" s="17"/>
      <c r="JL26" s="17"/>
      <c r="JM26" s="33" t="str">
        <f t="shared" si="111"/>
        <v/>
      </c>
      <c r="JN26" s="17" t="str">
        <f t="shared" si="42"/>
        <v/>
      </c>
      <c r="JP26" s="17"/>
      <c r="JQ26" s="17"/>
      <c r="JR26" s="17"/>
      <c r="JS26" s="33" t="str">
        <f t="shared" si="112"/>
        <v/>
      </c>
      <c r="JT26" s="17" t="str">
        <f t="shared" si="43"/>
        <v/>
      </c>
      <c r="JV26" s="17"/>
      <c r="JW26" s="17"/>
      <c r="JX26" s="17"/>
      <c r="JY26" s="33" t="str">
        <f t="shared" si="113"/>
        <v/>
      </c>
      <c r="JZ26" s="17" t="str">
        <f t="shared" si="44"/>
        <v/>
      </c>
      <c r="KB26" s="17"/>
      <c r="KC26" s="17"/>
      <c r="KD26" s="17"/>
      <c r="KE26" s="33" t="str">
        <f t="shared" si="114"/>
        <v/>
      </c>
      <c r="KF26" s="17" t="str">
        <f t="shared" si="45"/>
        <v/>
      </c>
      <c r="KH26" s="17"/>
      <c r="KI26" s="17"/>
      <c r="KJ26" s="17"/>
      <c r="KK26" s="33" t="str">
        <f t="shared" si="115"/>
        <v/>
      </c>
      <c r="KL26" s="17" t="str">
        <f t="shared" si="46"/>
        <v/>
      </c>
      <c r="KN26" s="17"/>
      <c r="KO26" s="17"/>
      <c r="KP26" s="17"/>
      <c r="KQ26" s="33" t="str">
        <f t="shared" si="116"/>
        <v/>
      </c>
      <c r="KR26" s="17" t="str">
        <f t="shared" si="47"/>
        <v/>
      </c>
      <c r="KT26" s="17"/>
      <c r="KU26" s="17"/>
      <c r="KV26" s="17"/>
      <c r="KW26" s="33" t="str">
        <f t="shared" si="117"/>
        <v/>
      </c>
      <c r="KX26" s="17" t="str">
        <f t="shared" si="48"/>
        <v/>
      </c>
      <c r="KZ26" s="17"/>
      <c r="LA26" s="17"/>
      <c r="LB26" s="17"/>
      <c r="LC26" s="33" t="str">
        <f t="shared" si="118"/>
        <v/>
      </c>
      <c r="LD26" s="17" t="str">
        <f t="shared" si="49"/>
        <v/>
      </c>
      <c r="LF26" s="17"/>
      <c r="LG26" s="17"/>
      <c r="LH26" s="17"/>
      <c r="LI26" s="33" t="str">
        <f t="shared" si="119"/>
        <v/>
      </c>
      <c r="LJ26" s="17" t="str">
        <f t="shared" si="50"/>
        <v/>
      </c>
      <c r="LL26" s="17"/>
      <c r="LM26" s="17"/>
      <c r="LN26" s="17"/>
      <c r="LO26" s="33" t="str">
        <f t="shared" si="120"/>
        <v/>
      </c>
      <c r="LP26" s="17" t="str">
        <f t="shared" si="51"/>
        <v/>
      </c>
      <c r="LR26" s="17"/>
      <c r="LS26" s="17"/>
      <c r="LT26" s="17"/>
      <c r="LU26" s="33" t="str">
        <f t="shared" si="121"/>
        <v/>
      </c>
      <c r="LV26" s="17" t="str">
        <f t="shared" si="52"/>
        <v/>
      </c>
      <c r="LX26" s="17"/>
      <c r="LY26" s="17"/>
      <c r="LZ26" s="17"/>
      <c r="MA26" s="33" t="str">
        <f t="shared" si="122"/>
        <v/>
      </c>
      <c r="MB26" s="17" t="str">
        <f t="shared" si="53"/>
        <v/>
      </c>
      <c r="MD26" s="17"/>
      <c r="ME26" s="17"/>
      <c r="MF26" s="17"/>
      <c r="MG26" s="33" t="str">
        <f t="shared" si="123"/>
        <v/>
      </c>
      <c r="MH26" s="17" t="str">
        <f t="shared" si="54"/>
        <v/>
      </c>
      <c r="MJ26" s="17"/>
      <c r="MK26" s="17"/>
      <c r="ML26" s="17"/>
      <c r="MM26" s="33" t="str">
        <f t="shared" si="124"/>
        <v/>
      </c>
      <c r="MN26" s="17" t="str">
        <f t="shared" si="55"/>
        <v/>
      </c>
      <c r="MP26" s="17"/>
      <c r="MQ26" s="17"/>
      <c r="MR26" s="17"/>
      <c r="MS26" s="33" t="str">
        <f t="shared" si="125"/>
        <v/>
      </c>
      <c r="MT26" s="17" t="str">
        <f t="shared" si="56"/>
        <v/>
      </c>
      <c r="MV26" s="17"/>
      <c r="MW26" s="17"/>
      <c r="MX26" s="17"/>
      <c r="MY26" s="33" t="str">
        <f t="shared" si="126"/>
        <v/>
      </c>
      <c r="MZ26" s="17" t="str">
        <f t="shared" si="57"/>
        <v/>
      </c>
      <c r="NB26" s="17"/>
      <c r="NC26" s="17"/>
      <c r="ND26" s="17"/>
      <c r="NE26" s="33" t="str">
        <f t="shared" si="127"/>
        <v/>
      </c>
      <c r="NF26" s="17" t="str">
        <f t="shared" si="58"/>
        <v/>
      </c>
      <c r="NH26" s="17"/>
      <c r="NI26" s="17"/>
      <c r="NJ26" s="17"/>
      <c r="NK26" s="33" t="str">
        <f t="shared" si="128"/>
        <v/>
      </c>
      <c r="NL26" s="17" t="str">
        <f t="shared" si="59"/>
        <v/>
      </c>
      <c r="NN26" s="17"/>
      <c r="NO26" s="17"/>
      <c r="NP26" s="17"/>
      <c r="NQ26" s="33" t="str">
        <f t="shared" si="129"/>
        <v/>
      </c>
      <c r="NR26" s="17" t="str">
        <f t="shared" si="60"/>
        <v/>
      </c>
      <c r="NT26" s="17"/>
      <c r="NU26" s="17"/>
      <c r="NV26" s="17"/>
      <c r="NW26" s="33" t="str">
        <f t="shared" si="130"/>
        <v/>
      </c>
      <c r="NX26" s="17" t="str">
        <f t="shared" si="61"/>
        <v/>
      </c>
      <c r="NZ26" s="17"/>
      <c r="OA26" s="17"/>
      <c r="OB26" s="17"/>
      <c r="OC26" s="33" t="str">
        <f t="shared" si="131"/>
        <v/>
      </c>
      <c r="OD26" s="17" t="str">
        <f t="shared" si="62"/>
        <v/>
      </c>
      <c r="OF26" s="17"/>
      <c r="OG26" s="17"/>
      <c r="OH26" s="17"/>
      <c r="OI26" s="33" t="str">
        <f t="shared" si="132"/>
        <v/>
      </c>
      <c r="OJ26" s="17" t="str">
        <f t="shared" si="63"/>
        <v/>
      </c>
      <c r="OL26" s="17"/>
      <c r="OM26" s="17"/>
      <c r="ON26" s="17"/>
      <c r="OO26" s="33" t="str">
        <f t="shared" si="133"/>
        <v/>
      </c>
      <c r="OP26" s="17" t="str">
        <f t="shared" si="64"/>
        <v/>
      </c>
      <c r="OR26" s="17"/>
      <c r="OS26" s="17"/>
      <c r="OT26" s="17"/>
      <c r="OU26" s="33" t="str">
        <f t="shared" si="134"/>
        <v/>
      </c>
      <c r="OV26" s="17" t="str">
        <f t="shared" si="65"/>
        <v/>
      </c>
      <c r="OX26" s="17"/>
      <c r="OY26" s="17"/>
      <c r="OZ26" s="17"/>
      <c r="PA26" s="33" t="str">
        <f t="shared" si="135"/>
        <v/>
      </c>
      <c r="PB26" s="17" t="str">
        <f t="shared" si="66"/>
        <v/>
      </c>
      <c r="PD26" s="17"/>
      <c r="PE26" s="17"/>
      <c r="PF26" s="17"/>
      <c r="PG26" s="33" t="str">
        <f t="shared" si="136"/>
        <v/>
      </c>
      <c r="PH26" s="17" t="str">
        <f t="shared" si="67"/>
        <v/>
      </c>
      <c r="PJ26" s="17"/>
      <c r="PK26" s="17"/>
      <c r="PL26" s="17"/>
      <c r="PM26" s="33" t="str">
        <f t="shared" si="137"/>
        <v/>
      </c>
      <c r="PN26" s="17" t="str">
        <f t="shared" si="68"/>
        <v/>
      </c>
      <c r="PP26" s="17"/>
      <c r="PQ26" s="17"/>
      <c r="PR26" s="17"/>
      <c r="PS26" s="33" t="str">
        <f t="shared" si="138"/>
        <v/>
      </c>
      <c r="PT26" s="17" t="str">
        <f t="shared" si="69"/>
        <v/>
      </c>
      <c r="PV26" s="17"/>
      <c r="PW26" s="17"/>
      <c r="PX26" s="17"/>
      <c r="PY26" s="33" t="str">
        <f t="shared" si="139"/>
        <v/>
      </c>
      <c r="PZ26" s="17" t="str">
        <f t="shared" si="70"/>
        <v/>
      </c>
    </row>
    <row r="27" spans="1:442" ht="293" x14ac:dyDescent="0.15">
      <c r="A27" s="122"/>
      <c r="B27" s="35"/>
      <c r="C27" s="60" t="s">
        <v>133</v>
      </c>
      <c r="D27" s="39"/>
      <c r="E27" s="39"/>
      <c r="F27" s="34"/>
      <c r="G27" s="39" t="s">
        <v>202</v>
      </c>
      <c r="H27" s="23"/>
      <c r="I27" s="25"/>
      <c r="J27" s="25"/>
      <c r="K27" s="25"/>
      <c r="L27" s="34"/>
      <c r="M27" s="56" t="s">
        <v>180</v>
      </c>
      <c r="N27" s="56" t="s">
        <v>210</v>
      </c>
      <c r="O27" s="25"/>
      <c r="P27" s="34"/>
      <c r="Q27" s="35"/>
      <c r="R27" s="39"/>
      <c r="S27" s="39"/>
      <c r="T27" s="25"/>
      <c r="U27" s="35"/>
      <c r="V27" s="38"/>
      <c r="X27" s="17"/>
      <c r="Y27" s="17"/>
      <c r="Z27" s="17"/>
      <c r="AA27" s="33" t="str">
        <f t="shared" si="140"/>
        <v/>
      </c>
      <c r="AB27" s="17" t="str">
        <f t="shared" si="141"/>
        <v/>
      </c>
      <c r="AD27" s="17"/>
      <c r="AE27" s="17"/>
      <c r="AF27" s="17"/>
      <c r="AG27" s="33" t="str">
        <f t="shared" si="71"/>
        <v/>
      </c>
      <c r="AH27" s="17" t="str">
        <f t="shared" si="142"/>
        <v/>
      </c>
      <c r="AJ27" s="17"/>
      <c r="AK27" s="17"/>
      <c r="AL27" s="17"/>
      <c r="AM27" s="33" t="str">
        <f t="shared" si="72"/>
        <v/>
      </c>
      <c r="AN27" s="17" t="str">
        <f t="shared" si="143"/>
        <v/>
      </c>
      <c r="AP27" s="17"/>
      <c r="AQ27" s="17"/>
      <c r="AR27" s="17"/>
      <c r="AS27" s="33" t="str">
        <f t="shared" si="73"/>
        <v/>
      </c>
      <c r="AT27" s="17" t="str">
        <f t="shared" si="144"/>
        <v/>
      </c>
      <c r="AV27" s="17"/>
      <c r="AW27" s="17"/>
      <c r="AX27" s="17"/>
      <c r="AY27" s="33" t="str">
        <f t="shared" si="74"/>
        <v/>
      </c>
      <c r="AZ27" s="17" t="str">
        <f t="shared" si="145"/>
        <v/>
      </c>
      <c r="BB27" s="17"/>
      <c r="BC27" s="17"/>
      <c r="BD27" s="17"/>
      <c r="BE27" s="33" t="str">
        <f t="shared" si="75"/>
        <v/>
      </c>
      <c r="BF27" s="17" t="str">
        <f t="shared" si="146"/>
        <v/>
      </c>
      <c r="BH27" s="17"/>
      <c r="BI27" s="17"/>
      <c r="BJ27" s="17"/>
      <c r="BK27" s="33" t="str">
        <f t="shared" si="76"/>
        <v/>
      </c>
      <c r="BL27" s="17" t="str">
        <f t="shared" si="147"/>
        <v/>
      </c>
      <c r="BN27" s="17"/>
      <c r="BO27" s="17"/>
      <c r="BP27" s="17"/>
      <c r="BQ27" s="33" t="str">
        <f t="shared" si="77"/>
        <v/>
      </c>
      <c r="BR27" s="17" t="str">
        <f t="shared" si="148"/>
        <v/>
      </c>
      <c r="BT27" s="17"/>
      <c r="BU27" s="17"/>
      <c r="BV27" s="17"/>
      <c r="BW27" s="33" t="str">
        <f t="shared" si="78"/>
        <v/>
      </c>
      <c r="BX27" s="17" t="str">
        <f t="shared" si="149"/>
        <v/>
      </c>
      <c r="BZ27" s="17"/>
      <c r="CA27" s="17"/>
      <c r="CB27" s="17"/>
      <c r="CC27" s="33" t="str">
        <f t="shared" si="79"/>
        <v/>
      </c>
      <c r="CD27" s="17" t="str">
        <f t="shared" si="150"/>
        <v/>
      </c>
      <c r="CF27" s="17"/>
      <c r="CG27" s="17"/>
      <c r="CH27" s="17"/>
      <c r="CI27" s="33" t="str">
        <f t="shared" si="80"/>
        <v/>
      </c>
      <c r="CJ27" s="17" t="str">
        <f t="shared" si="151"/>
        <v/>
      </c>
      <c r="CL27" s="17"/>
      <c r="CM27" s="17"/>
      <c r="CN27" s="17"/>
      <c r="CO27" s="33" t="str">
        <f t="shared" si="81"/>
        <v/>
      </c>
      <c r="CP27" s="17" t="str">
        <f t="shared" si="152"/>
        <v/>
      </c>
      <c r="CR27" s="17"/>
      <c r="CS27" s="17"/>
      <c r="CT27" s="17"/>
      <c r="CU27" s="33" t="str">
        <f t="shared" si="82"/>
        <v/>
      </c>
      <c r="CV27" s="17" t="str">
        <f t="shared" si="153"/>
        <v/>
      </c>
      <c r="CX27" s="17"/>
      <c r="CY27" s="17"/>
      <c r="CZ27" s="17"/>
      <c r="DA27" s="33" t="str">
        <f t="shared" si="83"/>
        <v/>
      </c>
      <c r="DB27" s="17" t="str">
        <f t="shared" si="154"/>
        <v/>
      </c>
      <c r="DD27" s="17"/>
      <c r="DE27" s="17"/>
      <c r="DF27" s="17"/>
      <c r="DG27" s="33" t="str">
        <f t="shared" si="84"/>
        <v/>
      </c>
      <c r="DH27" s="17" t="str">
        <f t="shared" si="155"/>
        <v/>
      </c>
      <c r="DJ27" s="17"/>
      <c r="DK27" s="17"/>
      <c r="DL27" s="17"/>
      <c r="DM27" s="33" t="str">
        <f t="shared" si="85"/>
        <v/>
      </c>
      <c r="DN27" s="17" t="str">
        <f t="shared" si="156"/>
        <v/>
      </c>
      <c r="DP27" s="17"/>
      <c r="DQ27" s="17"/>
      <c r="DR27" s="17"/>
      <c r="DS27" s="33" t="str">
        <f t="shared" si="86"/>
        <v/>
      </c>
      <c r="DT27" s="17" t="str">
        <f t="shared" si="157"/>
        <v/>
      </c>
      <c r="DV27" s="17"/>
      <c r="DW27" s="17"/>
      <c r="DX27" s="17"/>
      <c r="DY27" s="33" t="str">
        <f t="shared" si="87"/>
        <v/>
      </c>
      <c r="DZ27" s="17" t="str">
        <f t="shared" si="158"/>
        <v/>
      </c>
      <c r="EB27" s="17"/>
      <c r="EC27" s="17"/>
      <c r="ED27" s="17"/>
      <c r="EE27" s="33" t="str">
        <f t="shared" si="88"/>
        <v/>
      </c>
      <c r="EF27" s="17" t="str">
        <f t="shared" si="159"/>
        <v/>
      </c>
      <c r="EH27" s="17"/>
      <c r="EI27" s="17"/>
      <c r="EJ27" s="17"/>
      <c r="EK27" s="33" t="str">
        <f t="shared" si="89"/>
        <v/>
      </c>
      <c r="EL27" s="17" t="str">
        <f t="shared" si="160"/>
        <v/>
      </c>
      <c r="EN27" s="17"/>
      <c r="EO27" s="17"/>
      <c r="EP27" s="17"/>
      <c r="EQ27" s="33" t="str">
        <f t="shared" si="90"/>
        <v/>
      </c>
      <c r="ER27" s="17" t="str">
        <f t="shared" si="21"/>
        <v/>
      </c>
      <c r="ET27" s="17"/>
      <c r="EU27" s="17"/>
      <c r="EV27" s="17"/>
      <c r="EW27" s="33" t="str">
        <f t="shared" si="91"/>
        <v/>
      </c>
      <c r="EX27" s="17" t="str">
        <f t="shared" si="22"/>
        <v/>
      </c>
      <c r="EZ27" s="17"/>
      <c r="FA27" s="17"/>
      <c r="FB27" s="17"/>
      <c r="FC27" s="33" t="str">
        <f t="shared" si="92"/>
        <v/>
      </c>
      <c r="FD27" s="17" t="str">
        <f t="shared" si="23"/>
        <v/>
      </c>
      <c r="FF27" s="17"/>
      <c r="FG27" s="17"/>
      <c r="FH27" s="17"/>
      <c r="FI27" s="33" t="str">
        <f t="shared" si="93"/>
        <v/>
      </c>
      <c r="FJ27" s="17" t="str">
        <f t="shared" si="24"/>
        <v/>
      </c>
      <c r="FL27" s="17"/>
      <c r="FM27" s="17"/>
      <c r="FN27" s="17"/>
      <c r="FO27" s="33" t="str">
        <f t="shared" si="94"/>
        <v/>
      </c>
      <c r="FP27" s="17" t="str">
        <f t="shared" si="25"/>
        <v/>
      </c>
      <c r="FR27" s="17"/>
      <c r="FS27" s="17"/>
      <c r="FT27" s="17"/>
      <c r="FU27" s="33" t="str">
        <f t="shared" si="95"/>
        <v/>
      </c>
      <c r="FV27" s="17" t="str">
        <f t="shared" si="26"/>
        <v/>
      </c>
      <c r="FX27" s="17"/>
      <c r="FY27" s="17"/>
      <c r="FZ27" s="17"/>
      <c r="GA27" s="33" t="str">
        <f t="shared" si="96"/>
        <v/>
      </c>
      <c r="GB27" s="17" t="str">
        <f t="shared" si="27"/>
        <v/>
      </c>
      <c r="GD27" s="17"/>
      <c r="GE27" s="17"/>
      <c r="GF27" s="17"/>
      <c r="GG27" s="33" t="str">
        <f t="shared" si="97"/>
        <v/>
      </c>
      <c r="GH27" s="17" t="str">
        <f t="shared" si="28"/>
        <v/>
      </c>
      <c r="GJ27" s="17"/>
      <c r="GK27" s="17"/>
      <c r="GL27" s="17"/>
      <c r="GM27" s="33" t="str">
        <f t="shared" si="98"/>
        <v/>
      </c>
      <c r="GN27" s="17" t="str">
        <f t="shared" si="29"/>
        <v/>
      </c>
      <c r="GP27" s="17"/>
      <c r="GQ27" s="17"/>
      <c r="GR27" s="17"/>
      <c r="GS27" s="33" t="str">
        <f t="shared" si="99"/>
        <v/>
      </c>
      <c r="GT27" s="17" t="str">
        <f t="shared" si="30"/>
        <v/>
      </c>
      <c r="GV27" s="17"/>
      <c r="GW27" s="17"/>
      <c r="GX27" s="17"/>
      <c r="GY27" s="33" t="str">
        <f t="shared" si="100"/>
        <v/>
      </c>
      <c r="GZ27" s="17" t="str">
        <f t="shared" si="31"/>
        <v/>
      </c>
      <c r="HB27" s="17"/>
      <c r="HC27" s="17"/>
      <c r="HD27" s="17"/>
      <c r="HE27" s="33" t="str">
        <f t="shared" si="101"/>
        <v/>
      </c>
      <c r="HF27" s="17" t="str">
        <f t="shared" si="32"/>
        <v/>
      </c>
      <c r="HH27" s="17"/>
      <c r="HI27" s="17"/>
      <c r="HJ27" s="17"/>
      <c r="HK27" s="33" t="str">
        <f t="shared" si="102"/>
        <v/>
      </c>
      <c r="HL27" s="17" t="str">
        <f t="shared" si="33"/>
        <v/>
      </c>
      <c r="HN27" s="17"/>
      <c r="HO27" s="17"/>
      <c r="HP27" s="17"/>
      <c r="HQ27" s="33" t="str">
        <f t="shared" si="103"/>
        <v/>
      </c>
      <c r="HR27" s="17" t="str">
        <f t="shared" si="34"/>
        <v/>
      </c>
      <c r="HT27" s="17"/>
      <c r="HU27" s="17"/>
      <c r="HV27" s="17"/>
      <c r="HW27" s="33" t="str">
        <f t="shared" si="104"/>
        <v/>
      </c>
      <c r="HX27" s="17" t="str">
        <f t="shared" si="35"/>
        <v/>
      </c>
      <c r="HZ27" s="17"/>
      <c r="IA27" s="17"/>
      <c r="IB27" s="17"/>
      <c r="IC27" s="33" t="str">
        <f t="shared" si="105"/>
        <v/>
      </c>
      <c r="ID27" s="17" t="str">
        <f t="shared" si="36"/>
        <v/>
      </c>
      <c r="IF27" s="17"/>
      <c r="IG27" s="17"/>
      <c r="IH27" s="17"/>
      <c r="II27" s="33" t="str">
        <f t="shared" si="106"/>
        <v/>
      </c>
      <c r="IJ27" s="17" t="str">
        <f t="shared" si="37"/>
        <v/>
      </c>
      <c r="IL27" s="17"/>
      <c r="IM27" s="17"/>
      <c r="IN27" s="17"/>
      <c r="IO27" s="33" t="str">
        <f t="shared" si="107"/>
        <v/>
      </c>
      <c r="IP27" s="17" t="str">
        <f t="shared" si="38"/>
        <v/>
      </c>
      <c r="IR27" s="17"/>
      <c r="IS27" s="17"/>
      <c r="IT27" s="17"/>
      <c r="IU27" s="33" t="str">
        <f t="shared" si="108"/>
        <v/>
      </c>
      <c r="IV27" s="17" t="str">
        <f t="shared" si="39"/>
        <v/>
      </c>
      <c r="IX27" s="17"/>
      <c r="IY27" s="17"/>
      <c r="IZ27" s="17"/>
      <c r="JA27" s="33" t="str">
        <f t="shared" si="109"/>
        <v/>
      </c>
      <c r="JB27" s="17" t="str">
        <f t="shared" si="40"/>
        <v/>
      </c>
      <c r="JD27" s="17"/>
      <c r="JE27" s="17"/>
      <c r="JF27" s="17"/>
      <c r="JG27" s="33" t="str">
        <f t="shared" si="110"/>
        <v/>
      </c>
      <c r="JH27" s="17" t="str">
        <f t="shared" si="41"/>
        <v/>
      </c>
      <c r="JJ27" s="17"/>
      <c r="JK27" s="17"/>
      <c r="JL27" s="17"/>
      <c r="JM27" s="33" t="str">
        <f t="shared" si="111"/>
        <v/>
      </c>
      <c r="JN27" s="17" t="str">
        <f t="shared" si="42"/>
        <v/>
      </c>
      <c r="JP27" s="17"/>
      <c r="JQ27" s="17"/>
      <c r="JR27" s="17"/>
      <c r="JS27" s="33" t="str">
        <f t="shared" si="112"/>
        <v/>
      </c>
      <c r="JT27" s="17" t="str">
        <f t="shared" si="43"/>
        <v/>
      </c>
      <c r="JV27" s="17"/>
      <c r="JW27" s="17"/>
      <c r="JX27" s="17"/>
      <c r="JY27" s="33" t="str">
        <f t="shared" si="113"/>
        <v/>
      </c>
      <c r="JZ27" s="17" t="str">
        <f t="shared" si="44"/>
        <v/>
      </c>
      <c r="KB27" s="17"/>
      <c r="KC27" s="17"/>
      <c r="KD27" s="17"/>
      <c r="KE27" s="33" t="str">
        <f t="shared" si="114"/>
        <v/>
      </c>
      <c r="KF27" s="17" t="str">
        <f t="shared" si="45"/>
        <v/>
      </c>
      <c r="KH27" s="17"/>
      <c r="KI27" s="17"/>
      <c r="KJ27" s="17"/>
      <c r="KK27" s="33" t="str">
        <f t="shared" si="115"/>
        <v/>
      </c>
      <c r="KL27" s="17" t="str">
        <f t="shared" si="46"/>
        <v/>
      </c>
      <c r="KN27" s="17"/>
      <c r="KO27" s="17"/>
      <c r="KP27" s="17"/>
      <c r="KQ27" s="33" t="str">
        <f t="shared" si="116"/>
        <v/>
      </c>
      <c r="KR27" s="17" t="str">
        <f t="shared" si="47"/>
        <v/>
      </c>
      <c r="KT27" s="17"/>
      <c r="KU27" s="17"/>
      <c r="KV27" s="17"/>
      <c r="KW27" s="33" t="str">
        <f t="shared" si="117"/>
        <v/>
      </c>
      <c r="KX27" s="17" t="str">
        <f t="shared" si="48"/>
        <v/>
      </c>
      <c r="KZ27" s="17"/>
      <c r="LA27" s="17"/>
      <c r="LB27" s="17"/>
      <c r="LC27" s="33" t="str">
        <f t="shared" si="118"/>
        <v/>
      </c>
      <c r="LD27" s="17" t="str">
        <f t="shared" si="49"/>
        <v/>
      </c>
      <c r="LF27" s="17"/>
      <c r="LG27" s="17"/>
      <c r="LH27" s="17"/>
      <c r="LI27" s="33" t="str">
        <f t="shared" si="119"/>
        <v/>
      </c>
      <c r="LJ27" s="17" t="str">
        <f t="shared" si="50"/>
        <v/>
      </c>
      <c r="LL27" s="17"/>
      <c r="LM27" s="17"/>
      <c r="LN27" s="17"/>
      <c r="LO27" s="33" t="str">
        <f t="shared" si="120"/>
        <v/>
      </c>
      <c r="LP27" s="17" t="str">
        <f t="shared" si="51"/>
        <v/>
      </c>
      <c r="LR27" s="17"/>
      <c r="LS27" s="17"/>
      <c r="LT27" s="17"/>
      <c r="LU27" s="33" t="str">
        <f t="shared" si="121"/>
        <v/>
      </c>
      <c r="LV27" s="17" t="str">
        <f t="shared" si="52"/>
        <v/>
      </c>
      <c r="LX27" s="17"/>
      <c r="LY27" s="17"/>
      <c r="LZ27" s="17"/>
      <c r="MA27" s="33" t="str">
        <f t="shared" si="122"/>
        <v/>
      </c>
      <c r="MB27" s="17" t="str">
        <f t="shared" si="53"/>
        <v/>
      </c>
      <c r="MD27" s="17"/>
      <c r="ME27" s="17"/>
      <c r="MF27" s="17"/>
      <c r="MG27" s="33" t="str">
        <f t="shared" si="123"/>
        <v/>
      </c>
      <c r="MH27" s="17" t="str">
        <f t="shared" si="54"/>
        <v/>
      </c>
      <c r="MJ27" s="17"/>
      <c r="MK27" s="17"/>
      <c r="ML27" s="17"/>
      <c r="MM27" s="33" t="str">
        <f t="shared" si="124"/>
        <v/>
      </c>
      <c r="MN27" s="17" t="str">
        <f t="shared" si="55"/>
        <v/>
      </c>
      <c r="MP27" s="17"/>
      <c r="MQ27" s="17"/>
      <c r="MR27" s="17"/>
      <c r="MS27" s="33" t="str">
        <f t="shared" si="125"/>
        <v/>
      </c>
      <c r="MT27" s="17" t="str">
        <f t="shared" si="56"/>
        <v/>
      </c>
      <c r="MV27" s="17"/>
      <c r="MW27" s="17"/>
      <c r="MX27" s="17"/>
      <c r="MY27" s="33" t="str">
        <f t="shared" si="126"/>
        <v/>
      </c>
      <c r="MZ27" s="17" t="str">
        <f t="shared" si="57"/>
        <v/>
      </c>
      <c r="NB27" s="17"/>
      <c r="NC27" s="17"/>
      <c r="ND27" s="17"/>
      <c r="NE27" s="33" t="str">
        <f t="shared" si="127"/>
        <v/>
      </c>
      <c r="NF27" s="17" t="str">
        <f t="shared" si="58"/>
        <v/>
      </c>
      <c r="NH27" s="17"/>
      <c r="NI27" s="17"/>
      <c r="NJ27" s="17"/>
      <c r="NK27" s="33" t="str">
        <f t="shared" si="128"/>
        <v/>
      </c>
      <c r="NL27" s="17" t="str">
        <f t="shared" si="59"/>
        <v/>
      </c>
      <c r="NN27" s="17"/>
      <c r="NO27" s="17"/>
      <c r="NP27" s="17"/>
      <c r="NQ27" s="33" t="str">
        <f t="shared" si="129"/>
        <v/>
      </c>
      <c r="NR27" s="17" t="str">
        <f t="shared" si="60"/>
        <v/>
      </c>
      <c r="NT27" s="17"/>
      <c r="NU27" s="17"/>
      <c r="NV27" s="17"/>
      <c r="NW27" s="33" t="str">
        <f t="shared" si="130"/>
        <v/>
      </c>
      <c r="NX27" s="17" t="str">
        <f t="shared" si="61"/>
        <v/>
      </c>
      <c r="NZ27" s="17"/>
      <c r="OA27" s="17"/>
      <c r="OB27" s="17"/>
      <c r="OC27" s="33" t="str">
        <f t="shared" si="131"/>
        <v/>
      </c>
      <c r="OD27" s="17" t="str">
        <f t="shared" si="62"/>
        <v/>
      </c>
      <c r="OF27" s="17"/>
      <c r="OG27" s="17"/>
      <c r="OH27" s="17"/>
      <c r="OI27" s="33" t="str">
        <f t="shared" si="132"/>
        <v/>
      </c>
      <c r="OJ27" s="17" t="str">
        <f t="shared" si="63"/>
        <v/>
      </c>
      <c r="OL27" s="17"/>
      <c r="OM27" s="17"/>
      <c r="ON27" s="17"/>
      <c r="OO27" s="33" t="str">
        <f t="shared" si="133"/>
        <v/>
      </c>
      <c r="OP27" s="17" t="str">
        <f t="shared" si="64"/>
        <v/>
      </c>
      <c r="OR27" s="17"/>
      <c r="OS27" s="17"/>
      <c r="OT27" s="17"/>
      <c r="OU27" s="33" t="str">
        <f t="shared" si="134"/>
        <v/>
      </c>
      <c r="OV27" s="17" t="str">
        <f t="shared" si="65"/>
        <v/>
      </c>
      <c r="OX27" s="17"/>
      <c r="OY27" s="17"/>
      <c r="OZ27" s="17"/>
      <c r="PA27" s="33" t="str">
        <f t="shared" si="135"/>
        <v/>
      </c>
      <c r="PB27" s="17" t="str">
        <f t="shared" si="66"/>
        <v/>
      </c>
      <c r="PD27" s="17"/>
      <c r="PE27" s="17"/>
      <c r="PF27" s="17"/>
      <c r="PG27" s="33" t="str">
        <f t="shared" si="136"/>
        <v/>
      </c>
      <c r="PH27" s="17" t="str">
        <f t="shared" si="67"/>
        <v/>
      </c>
      <c r="PJ27" s="17"/>
      <c r="PK27" s="17"/>
      <c r="PL27" s="17"/>
      <c r="PM27" s="33" t="str">
        <f t="shared" si="137"/>
        <v/>
      </c>
      <c r="PN27" s="17" t="str">
        <f t="shared" si="68"/>
        <v/>
      </c>
      <c r="PP27" s="17"/>
      <c r="PQ27" s="17"/>
      <c r="PR27" s="17"/>
      <c r="PS27" s="33" t="str">
        <f t="shared" si="138"/>
        <v/>
      </c>
      <c r="PT27" s="17" t="str">
        <f t="shared" si="69"/>
        <v/>
      </c>
      <c r="PV27" s="17"/>
      <c r="PW27" s="17"/>
      <c r="PX27" s="17"/>
      <c r="PY27" s="33" t="str">
        <f t="shared" si="139"/>
        <v/>
      </c>
      <c r="PZ27" s="17" t="str">
        <f t="shared" si="70"/>
        <v/>
      </c>
    </row>
    <row r="28" spans="1:442" ht="238" x14ac:dyDescent="0.15">
      <c r="A28" s="119" t="s">
        <v>112</v>
      </c>
      <c r="B28" s="41" t="s">
        <v>113</v>
      </c>
      <c r="C28" s="71" t="s">
        <v>182</v>
      </c>
      <c r="D28" s="37"/>
      <c r="E28" s="34"/>
      <c r="F28" s="34"/>
      <c r="G28" s="41" t="s">
        <v>167</v>
      </c>
      <c r="H28" s="23"/>
      <c r="I28" s="32"/>
      <c r="J28" s="32"/>
      <c r="K28" s="32"/>
      <c r="L28" s="34"/>
      <c r="M28" s="70" t="s">
        <v>181</v>
      </c>
      <c r="N28" s="70" t="s">
        <v>200</v>
      </c>
      <c r="O28" s="70" t="s">
        <v>213</v>
      </c>
      <c r="P28" s="34"/>
      <c r="Q28" s="37"/>
      <c r="R28" s="41"/>
      <c r="S28" s="41"/>
      <c r="T28" s="32"/>
      <c r="U28" s="37"/>
      <c r="V28" s="38"/>
      <c r="X28" s="17"/>
      <c r="Y28" s="17"/>
      <c r="Z28" s="17"/>
      <c r="AA28" s="33" t="str">
        <f t="shared" si="140"/>
        <v/>
      </c>
      <c r="AB28" s="17" t="str">
        <f t="shared" si="141"/>
        <v/>
      </c>
      <c r="AD28" s="17"/>
      <c r="AE28" s="17"/>
      <c r="AF28" s="17"/>
      <c r="AG28" s="33" t="str">
        <f t="shared" si="71"/>
        <v/>
      </c>
      <c r="AH28" s="17" t="str">
        <f t="shared" si="142"/>
        <v/>
      </c>
      <c r="AJ28" s="17"/>
      <c r="AK28" s="17"/>
      <c r="AL28" s="17"/>
      <c r="AM28" s="33" t="str">
        <f t="shared" si="72"/>
        <v/>
      </c>
      <c r="AN28" s="17" t="str">
        <f t="shared" si="143"/>
        <v/>
      </c>
      <c r="AP28" s="17"/>
      <c r="AQ28" s="17"/>
      <c r="AR28" s="17"/>
      <c r="AS28" s="33" t="str">
        <f t="shared" si="73"/>
        <v/>
      </c>
      <c r="AT28" s="17" t="str">
        <f t="shared" si="144"/>
        <v/>
      </c>
      <c r="AV28" s="17"/>
      <c r="AW28" s="17"/>
      <c r="AX28" s="17"/>
      <c r="AY28" s="33" t="str">
        <f t="shared" si="74"/>
        <v/>
      </c>
      <c r="AZ28" s="17" t="str">
        <f t="shared" si="145"/>
        <v/>
      </c>
      <c r="BB28" s="17"/>
      <c r="BC28" s="17"/>
      <c r="BD28" s="17"/>
      <c r="BE28" s="33" t="str">
        <f t="shared" si="75"/>
        <v/>
      </c>
      <c r="BF28" s="17" t="str">
        <f t="shared" si="146"/>
        <v/>
      </c>
      <c r="BH28" s="17"/>
      <c r="BI28" s="17"/>
      <c r="BJ28" s="17"/>
      <c r="BK28" s="33" t="str">
        <f t="shared" si="76"/>
        <v/>
      </c>
      <c r="BL28" s="17" t="str">
        <f t="shared" si="147"/>
        <v/>
      </c>
      <c r="BN28" s="17"/>
      <c r="BO28" s="17"/>
      <c r="BP28" s="17"/>
      <c r="BQ28" s="33" t="str">
        <f t="shared" si="77"/>
        <v/>
      </c>
      <c r="BR28" s="17" t="str">
        <f t="shared" si="148"/>
        <v/>
      </c>
      <c r="BT28" s="17"/>
      <c r="BU28" s="17"/>
      <c r="BV28" s="17"/>
      <c r="BW28" s="33" t="str">
        <f t="shared" si="78"/>
        <v/>
      </c>
      <c r="BX28" s="17" t="str">
        <f t="shared" si="149"/>
        <v/>
      </c>
      <c r="BZ28" s="17"/>
      <c r="CA28" s="17"/>
      <c r="CB28" s="17"/>
      <c r="CC28" s="33" t="str">
        <f t="shared" si="79"/>
        <v/>
      </c>
      <c r="CD28" s="17" t="str">
        <f t="shared" si="150"/>
        <v/>
      </c>
      <c r="CF28" s="17"/>
      <c r="CG28" s="17"/>
      <c r="CH28" s="17"/>
      <c r="CI28" s="33" t="str">
        <f t="shared" si="80"/>
        <v/>
      </c>
      <c r="CJ28" s="17" t="str">
        <f t="shared" si="151"/>
        <v/>
      </c>
      <c r="CL28" s="17"/>
      <c r="CM28" s="17"/>
      <c r="CN28" s="17"/>
      <c r="CO28" s="33" t="str">
        <f t="shared" si="81"/>
        <v/>
      </c>
      <c r="CP28" s="17" t="str">
        <f t="shared" si="152"/>
        <v/>
      </c>
      <c r="CR28" s="17"/>
      <c r="CS28" s="17"/>
      <c r="CT28" s="17"/>
      <c r="CU28" s="33" t="str">
        <f t="shared" si="82"/>
        <v/>
      </c>
      <c r="CV28" s="17" t="str">
        <f t="shared" si="153"/>
        <v/>
      </c>
      <c r="CX28" s="17"/>
      <c r="CY28" s="17"/>
      <c r="CZ28" s="17"/>
      <c r="DA28" s="33" t="str">
        <f t="shared" si="83"/>
        <v/>
      </c>
      <c r="DB28" s="17" t="str">
        <f t="shared" si="154"/>
        <v/>
      </c>
      <c r="DD28" s="17"/>
      <c r="DE28" s="17"/>
      <c r="DF28" s="17"/>
      <c r="DG28" s="33" t="str">
        <f t="shared" si="84"/>
        <v/>
      </c>
      <c r="DH28" s="17" t="str">
        <f t="shared" si="155"/>
        <v/>
      </c>
      <c r="DJ28" s="17"/>
      <c r="DK28" s="17"/>
      <c r="DL28" s="17"/>
      <c r="DM28" s="33" t="str">
        <f t="shared" si="85"/>
        <v/>
      </c>
      <c r="DN28" s="17" t="str">
        <f t="shared" si="156"/>
        <v/>
      </c>
      <c r="DP28" s="17"/>
      <c r="DQ28" s="17"/>
      <c r="DR28" s="17"/>
      <c r="DS28" s="33" t="str">
        <f t="shared" si="86"/>
        <v/>
      </c>
      <c r="DT28" s="17" t="str">
        <f t="shared" si="157"/>
        <v/>
      </c>
      <c r="DV28" s="17"/>
      <c r="DW28" s="17"/>
      <c r="DX28" s="17"/>
      <c r="DY28" s="33" t="str">
        <f t="shared" si="87"/>
        <v/>
      </c>
      <c r="DZ28" s="17" t="str">
        <f t="shared" si="158"/>
        <v/>
      </c>
      <c r="EB28" s="17"/>
      <c r="EC28" s="17"/>
      <c r="ED28" s="17"/>
      <c r="EE28" s="33" t="str">
        <f t="shared" si="88"/>
        <v/>
      </c>
      <c r="EF28" s="17" t="str">
        <f t="shared" si="159"/>
        <v/>
      </c>
      <c r="EH28" s="17"/>
      <c r="EI28" s="17"/>
      <c r="EJ28" s="17"/>
      <c r="EK28" s="33" t="str">
        <f t="shared" si="89"/>
        <v/>
      </c>
      <c r="EL28" s="17" t="str">
        <f t="shared" si="160"/>
        <v/>
      </c>
      <c r="EN28" s="17"/>
      <c r="EO28" s="17"/>
      <c r="EP28" s="17"/>
      <c r="EQ28" s="33" t="str">
        <f t="shared" si="90"/>
        <v/>
      </c>
      <c r="ER28" s="17" t="str">
        <f t="shared" si="21"/>
        <v/>
      </c>
      <c r="ET28" s="17"/>
      <c r="EU28" s="17"/>
      <c r="EV28" s="17"/>
      <c r="EW28" s="33" t="str">
        <f t="shared" si="91"/>
        <v/>
      </c>
      <c r="EX28" s="17" t="str">
        <f t="shared" si="22"/>
        <v/>
      </c>
      <c r="EZ28" s="17"/>
      <c r="FA28" s="17"/>
      <c r="FB28" s="17"/>
      <c r="FC28" s="33" t="str">
        <f t="shared" si="92"/>
        <v/>
      </c>
      <c r="FD28" s="17" t="str">
        <f t="shared" si="23"/>
        <v/>
      </c>
      <c r="FF28" s="17"/>
      <c r="FG28" s="17"/>
      <c r="FH28" s="17"/>
      <c r="FI28" s="33" t="str">
        <f t="shared" si="93"/>
        <v/>
      </c>
      <c r="FJ28" s="17" t="str">
        <f t="shared" si="24"/>
        <v/>
      </c>
      <c r="FL28" s="17"/>
      <c r="FM28" s="17"/>
      <c r="FN28" s="17"/>
      <c r="FO28" s="33" t="str">
        <f t="shared" si="94"/>
        <v/>
      </c>
      <c r="FP28" s="17" t="str">
        <f t="shared" si="25"/>
        <v/>
      </c>
      <c r="FR28" s="17"/>
      <c r="FS28" s="17"/>
      <c r="FT28" s="17"/>
      <c r="FU28" s="33" t="str">
        <f t="shared" si="95"/>
        <v/>
      </c>
      <c r="FV28" s="17" t="str">
        <f t="shared" si="26"/>
        <v/>
      </c>
      <c r="FX28" s="17"/>
      <c r="FY28" s="17"/>
      <c r="FZ28" s="17"/>
      <c r="GA28" s="33" t="str">
        <f t="shared" si="96"/>
        <v/>
      </c>
      <c r="GB28" s="17" t="str">
        <f t="shared" si="27"/>
        <v/>
      </c>
      <c r="GD28" s="17"/>
      <c r="GE28" s="17"/>
      <c r="GF28" s="17"/>
      <c r="GG28" s="33" t="str">
        <f t="shared" si="97"/>
        <v/>
      </c>
      <c r="GH28" s="17" t="str">
        <f t="shared" si="28"/>
        <v/>
      </c>
      <c r="GJ28" s="17"/>
      <c r="GK28" s="17"/>
      <c r="GL28" s="17"/>
      <c r="GM28" s="33" t="str">
        <f t="shared" si="98"/>
        <v/>
      </c>
      <c r="GN28" s="17" t="str">
        <f t="shared" si="29"/>
        <v/>
      </c>
      <c r="GP28" s="17"/>
      <c r="GQ28" s="17"/>
      <c r="GR28" s="17"/>
      <c r="GS28" s="33" t="str">
        <f t="shared" si="99"/>
        <v/>
      </c>
      <c r="GT28" s="17" t="str">
        <f t="shared" si="30"/>
        <v/>
      </c>
      <c r="GV28" s="17"/>
      <c r="GW28" s="17"/>
      <c r="GX28" s="17"/>
      <c r="GY28" s="33" t="str">
        <f t="shared" si="100"/>
        <v/>
      </c>
      <c r="GZ28" s="17" t="str">
        <f t="shared" si="31"/>
        <v/>
      </c>
      <c r="HB28" s="17"/>
      <c r="HC28" s="17"/>
      <c r="HD28" s="17"/>
      <c r="HE28" s="33" t="str">
        <f t="shared" si="101"/>
        <v/>
      </c>
      <c r="HF28" s="17" t="str">
        <f t="shared" si="32"/>
        <v/>
      </c>
      <c r="HH28" s="17"/>
      <c r="HI28" s="17"/>
      <c r="HJ28" s="17"/>
      <c r="HK28" s="33" t="str">
        <f t="shared" si="102"/>
        <v/>
      </c>
      <c r="HL28" s="17" t="str">
        <f t="shared" si="33"/>
        <v/>
      </c>
      <c r="HN28" s="17"/>
      <c r="HO28" s="17"/>
      <c r="HP28" s="17"/>
      <c r="HQ28" s="33" t="str">
        <f t="shared" si="103"/>
        <v/>
      </c>
      <c r="HR28" s="17" t="str">
        <f t="shared" si="34"/>
        <v/>
      </c>
      <c r="HT28" s="17"/>
      <c r="HU28" s="17"/>
      <c r="HV28" s="17"/>
      <c r="HW28" s="33" t="str">
        <f t="shared" si="104"/>
        <v/>
      </c>
      <c r="HX28" s="17" t="str">
        <f t="shared" si="35"/>
        <v/>
      </c>
      <c r="HZ28" s="17"/>
      <c r="IA28" s="17"/>
      <c r="IB28" s="17"/>
      <c r="IC28" s="33" t="str">
        <f t="shared" si="105"/>
        <v/>
      </c>
      <c r="ID28" s="17" t="str">
        <f t="shared" si="36"/>
        <v/>
      </c>
      <c r="IF28" s="17"/>
      <c r="IG28" s="17"/>
      <c r="IH28" s="17"/>
      <c r="II28" s="33" t="str">
        <f t="shared" si="106"/>
        <v/>
      </c>
      <c r="IJ28" s="17" t="str">
        <f t="shared" si="37"/>
        <v/>
      </c>
      <c r="IL28" s="17"/>
      <c r="IM28" s="17"/>
      <c r="IN28" s="17"/>
      <c r="IO28" s="33" t="str">
        <f t="shared" si="107"/>
        <v/>
      </c>
      <c r="IP28" s="17" t="str">
        <f t="shared" si="38"/>
        <v/>
      </c>
      <c r="IR28" s="17"/>
      <c r="IS28" s="17"/>
      <c r="IT28" s="17"/>
      <c r="IU28" s="33" t="str">
        <f t="shared" si="108"/>
        <v/>
      </c>
      <c r="IV28" s="17" t="str">
        <f t="shared" si="39"/>
        <v/>
      </c>
      <c r="IX28" s="17"/>
      <c r="IY28" s="17"/>
      <c r="IZ28" s="17"/>
      <c r="JA28" s="33" t="str">
        <f t="shared" si="109"/>
        <v/>
      </c>
      <c r="JB28" s="17" t="str">
        <f t="shared" si="40"/>
        <v/>
      </c>
      <c r="JD28" s="17"/>
      <c r="JE28" s="17"/>
      <c r="JF28" s="17"/>
      <c r="JG28" s="33" t="str">
        <f t="shared" si="110"/>
        <v/>
      </c>
      <c r="JH28" s="17" t="str">
        <f t="shared" si="41"/>
        <v/>
      </c>
      <c r="JJ28" s="17"/>
      <c r="JK28" s="17"/>
      <c r="JL28" s="17"/>
      <c r="JM28" s="33" t="str">
        <f t="shared" si="111"/>
        <v/>
      </c>
      <c r="JN28" s="17" t="str">
        <f t="shared" si="42"/>
        <v/>
      </c>
      <c r="JP28" s="17"/>
      <c r="JQ28" s="17"/>
      <c r="JR28" s="17"/>
      <c r="JS28" s="33" t="str">
        <f t="shared" si="112"/>
        <v/>
      </c>
      <c r="JT28" s="17" t="str">
        <f t="shared" si="43"/>
        <v/>
      </c>
      <c r="JV28" s="17"/>
      <c r="JW28" s="17"/>
      <c r="JX28" s="17"/>
      <c r="JY28" s="33" t="str">
        <f t="shared" si="113"/>
        <v/>
      </c>
      <c r="JZ28" s="17" t="str">
        <f t="shared" si="44"/>
        <v/>
      </c>
      <c r="KB28" s="17"/>
      <c r="KC28" s="17"/>
      <c r="KD28" s="17"/>
      <c r="KE28" s="33" t="str">
        <f t="shared" si="114"/>
        <v/>
      </c>
      <c r="KF28" s="17" t="str">
        <f t="shared" si="45"/>
        <v/>
      </c>
      <c r="KH28" s="17"/>
      <c r="KI28" s="17"/>
      <c r="KJ28" s="17"/>
      <c r="KK28" s="33" t="str">
        <f t="shared" si="115"/>
        <v/>
      </c>
      <c r="KL28" s="17" t="str">
        <f t="shared" si="46"/>
        <v/>
      </c>
      <c r="KN28" s="17"/>
      <c r="KO28" s="17"/>
      <c r="KP28" s="17"/>
      <c r="KQ28" s="33" t="str">
        <f t="shared" si="116"/>
        <v/>
      </c>
      <c r="KR28" s="17" t="str">
        <f t="shared" si="47"/>
        <v/>
      </c>
      <c r="KT28" s="17"/>
      <c r="KU28" s="17"/>
      <c r="KV28" s="17"/>
      <c r="KW28" s="33" t="str">
        <f t="shared" si="117"/>
        <v/>
      </c>
      <c r="KX28" s="17" t="str">
        <f t="shared" si="48"/>
        <v/>
      </c>
      <c r="KZ28" s="17"/>
      <c r="LA28" s="17"/>
      <c r="LB28" s="17"/>
      <c r="LC28" s="33" t="str">
        <f t="shared" si="118"/>
        <v/>
      </c>
      <c r="LD28" s="17" t="str">
        <f t="shared" si="49"/>
        <v/>
      </c>
      <c r="LF28" s="17"/>
      <c r="LG28" s="17"/>
      <c r="LH28" s="17"/>
      <c r="LI28" s="33" t="str">
        <f t="shared" si="119"/>
        <v/>
      </c>
      <c r="LJ28" s="17" t="str">
        <f t="shared" si="50"/>
        <v/>
      </c>
      <c r="LL28" s="17"/>
      <c r="LM28" s="17"/>
      <c r="LN28" s="17"/>
      <c r="LO28" s="33" t="str">
        <f t="shared" si="120"/>
        <v/>
      </c>
      <c r="LP28" s="17" t="str">
        <f t="shared" si="51"/>
        <v/>
      </c>
      <c r="LR28" s="17"/>
      <c r="LS28" s="17"/>
      <c r="LT28" s="17"/>
      <c r="LU28" s="33" t="str">
        <f t="shared" si="121"/>
        <v/>
      </c>
      <c r="LV28" s="17" t="str">
        <f t="shared" si="52"/>
        <v/>
      </c>
      <c r="LX28" s="17"/>
      <c r="LY28" s="17"/>
      <c r="LZ28" s="17"/>
      <c r="MA28" s="33" t="str">
        <f t="shared" si="122"/>
        <v/>
      </c>
      <c r="MB28" s="17" t="str">
        <f t="shared" si="53"/>
        <v/>
      </c>
      <c r="MD28" s="17"/>
      <c r="ME28" s="17"/>
      <c r="MF28" s="17"/>
      <c r="MG28" s="33" t="str">
        <f t="shared" si="123"/>
        <v/>
      </c>
      <c r="MH28" s="17" t="str">
        <f t="shared" si="54"/>
        <v/>
      </c>
      <c r="MJ28" s="17"/>
      <c r="MK28" s="17"/>
      <c r="ML28" s="17"/>
      <c r="MM28" s="33" t="str">
        <f t="shared" si="124"/>
        <v/>
      </c>
      <c r="MN28" s="17" t="str">
        <f t="shared" si="55"/>
        <v/>
      </c>
      <c r="MP28" s="17"/>
      <c r="MQ28" s="17"/>
      <c r="MR28" s="17"/>
      <c r="MS28" s="33" t="str">
        <f t="shared" si="125"/>
        <v/>
      </c>
      <c r="MT28" s="17" t="str">
        <f t="shared" si="56"/>
        <v/>
      </c>
      <c r="MV28" s="17"/>
      <c r="MW28" s="17"/>
      <c r="MX28" s="17"/>
      <c r="MY28" s="33" t="str">
        <f t="shared" si="126"/>
        <v/>
      </c>
      <c r="MZ28" s="17" t="str">
        <f t="shared" si="57"/>
        <v/>
      </c>
      <c r="NB28" s="17"/>
      <c r="NC28" s="17"/>
      <c r="ND28" s="17"/>
      <c r="NE28" s="33" t="str">
        <f t="shared" si="127"/>
        <v/>
      </c>
      <c r="NF28" s="17" t="str">
        <f t="shared" si="58"/>
        <v/>
      </c>
      <c r="NH28" s="17"/>
      <c r="NI28" s="17"/>
      <c r="NJ28" s="17"/>
      <c r="NK28" s="33" t="str">
        <f t="shared" si="128"/>
        <v/>
      </c>
      <c r="NL28" s="17" t="str">
        <f t="shared" si="59"/>
        <v/>
      </c>
      <c r="NN28" s="17"/>
      <c r="NO28" s="17"/>
      <c r="NP28" s="17"/>
      <c r="NQ28" s="33" t="str">
        <f t="shared" si="129"/>
        <v/>
      </c>
      <c r="NR28" s="17" t="str">
        <f t="shared" si="60"/>
        <v/>
      </c>
      <c r="NT28" s="17"/>
      <c r="NU28" s="17"/>
      <c r="NV28" s="17"/>
      <c r="NW28" s="33" t="str">
        <f t="shared" si="130"/>
        <v/>
      </c>
      <c r="NX28" s="17" t="str">
        <f t="shared" si="61"/>
        <v/>
      </c>
      <c r="NZ28" s="17"/>
      <c r="OA28" s="17"/>
      <c r="OB28" s="17"/>
      <c r="OC28" s="33" t="str">
        <f t="shared" si="131"/>
        <v/>
      </c>
      <c r="OD28" s="17" t="str">
        <f t="shared" si="62"/>
        <v/>
      </c>
      <c r="OF28" s="17"/>
      <c r="OG28" s="17"/>
      <c r="OH28" s="17"/>
      <c r="OI28" s="33" t="str">
        <f t="shared" si="132"/>
        <v/>
      </c>
      <c r="OJ28" s="17" t="str">
        <f t="shared" si="63"/>
        <v/>
      </c>
      <c r="OL28" s="17"/>
      <c r="OM28" s="17"/>
      <c r="ON28" s="17"/>
      <c r="OO28" s="33" t="str">
        <f t="shared" si="133"/>
        <v/>
      </c>
      <c r="OP28" s="17" t="str">
        <f t="shared" si="64"/>
        <v/>
      </c>
      <c r="OR28" s="17"/>
      <c r="OS28" s="17"/>
      <c r="OT28" s="17"/>
      <c r="OU28" s="33" t="str">
        <f t="shared" si="134"/>
        <v/>
      </c>
      <c r="OV28" s="17" t="str">
        <f t="shared" si="65"/>
        <v/>
      </c>
      <c r="OX28" s="17"/>
      <c r="OY28" s="17"/>
      <c r="OZ28" s="17"/>
      <c r="PA28" s="33" t="str">
        <f t="shared" si="135"/>
        <v/>
      </c>
      <c r="PB28" s="17" t="str">
        <f t="shared" si="66"/>
        <v/>
      </c>
      <c r="PD28" s="17"/>
      <c r="PE28" s="17"/>
      <c r="PF28" s="17"/>
      <c r="PG28" s="33" t="str">
        <f t="shared" si="136"/>
        <v/>
      </c>
      <c r="PH28" s="17" t="str">
        <f t="shared" si="67"/>
        <v/>
      </c>
      <c r="PJ28" s="17"/>
      <c r="PK28" s="17"/>
      <c r="PL28" s="17"/>
      <c r="PM28" s="33" t="str">
        <f t="shared" si="137"/>
        <v/>
      </c>
      <c r="PN28" s="17" t="str">
        <f t="shared" si="68"/>
        <v/>
      </c>
      <c r="PP28" s="17"/>
      <c r="PQ28" s="17"/>
      <c r="PR28" s="17"/>
      <c r="PS28" s="33" t="str">
        <f t="shared" si="138"/>
        <v/>
      </c>
      <c r="PT28" s="17" t="str">
        <f t="shared" si="69"/>
        <v/>
      </c>
      <c r="PV28" s="17"/>
      <c r="PW28" s="17"/>
      <c r="PX28" s="17"/>
      <c r="PY28" s="33" t="str">
        <f t="shared" si="139"/>
        <v/>
      </c>
      <c r="PZ28" s="17" t="str">
        <f t="shared" si="70"/>
        <v/>
      </c>
    </row>
    <row r="29" spans="1:442" ht="409.5" customHeight="1" x14ac:dyDescent="0.15">
      <c r="A29" s="129" t="s">
        <v>112</v>
      </c>
      <c r="C29" s="64" t="s">
        <v>132</v>
      </c>
      <c r="D29" s="34"/>
      <c r="E29" s="34"/>
      <c r="F29" s="34"/>
      <c r="G29" s="33" t="s">
        <v>168</v>
      </c>
      <c r="H29" s="23"/>
      <c r="I29" s="42"/>
      <c r="J29" s="42"/>
      <c r="K29" s="42"/>
      <c r="L29" s="34"/>
      <c r="M29" s="42"/>
      <c r="N29" s="42"/>
      <c r="P29" s="34"/>
      <c r="Q29" s="43" t="s">
        <v>220</v>
      </c>
      <c r="R29" s="33" t="s">
        <v>114</v>
      </c>
      <c r="S29" s="33" t="s">
        <v>115</v>
      </c>
      <c r="T29" s="34"/>
      <c r="U29" s="33"/>
      <c r="V29" s="31"/>
      <c r="X29" s="17"/>
      <c r="Y29" s="17"/>
      <c r="Z29" s="17"/>
      <c r="AA29" s="33" t="str">
        <f t="shared" si="140"/>
        <v/>
      </c>
      <c r="AB29" s="17" t="str">
        <f t="shared" si="141"/>
        <v/>
      </c>
      <c r="AD29" s="17"/>
      <c r="AE29" s="17"/>
      <c r="AF29" s="17"/>
      <c r="AG29" s="33" t="str">
        <f t="shared" si="71"/>
        <v/>
      </c>
      <c r="AH29" s="17" t="str">
        <f t="shared" si="142"/>
        <v/>
      </c>
      <c r="AJ29" s="17"/>
      <c r="AK29" s="17"/>
      <c r="AL29" s="17"/>
      <c r="AM29" s="33" t="str">
        <f t="shared" si="72"/>
        <v/>
      </c>
      <c r="AN29" s="17" t="str">
        <f t="shared" si="143"/>
        <v/>
      </c>
      <c r="AP29" s="17"/>
      <c r="AQ29" s="17"/>
      <c r="AR29" s="17"/>
      <c r="AS29" s="33" t="str">
        <f t="shared" si="73"/>
        <v/>
      </c>
      <c r="AT29" s="17" t="str">
        <f t="shared" si="144"/>
        <v/>
      </c>
      <c r="AV29" s="17"/>
      <c r="AW29" s="17"/>
      <c r="AX29" s="17"/>
      <c r="AY29" s="33" t="str">
        <f t="shared" si="74"/>
        <v/>
      </c>
      <c r="AZ29" s="17" t="str">
        <f t="shared" si="145"/>
        <v/>
      </c>
      <c r="BB29" s="17"/>
      <c r="BC29" s="17"/>
      <c r="BD29" s="17"/>
      <c r="BE29" s="33" t="str">
        <f t="shared" si="75"/>
        <v/>
      </c>
      <c r="BF29" s="17" t="str">
        <f t="shared" si="146"/>
        <v/>
      </c>
      <c r="BH29" s="17"/>
      <c r="BI29" s="17"/>
      <c r="BJ29" s="17"/>
      <c r="BK29" s="33" t="str">
        <f t="shared" si="76"/>
        <v/>
      </c>
      <c r="BL29" s="17" t="str">
        <f t="shared" si="147"/>
        <v/>
      </c>
      <c r="BN29" s="17"/>
      <c r="BO29" s="17"/>
      <c r="BP29" s="17"/>
      <c r="BQ29" s="33" t="str">
        <f t="shared" si="77"/>
        <v/>
      </c>
      <c r="BR29" s="17" t="str">
        <f t="shared" si="148"/>
        <v/>
      </c>
      <c r="BT29" s="17"/>
      <c r="BU29" s="17"/>
      <c r="BV29" s="17"/>
      <c r="BW29" s="33" t="str">
        <f t="shared" si="78"/>
        <v/>
      </c>
      <c r="BX29" s="17" t="str">
        <f t="shared" si="149"/>
        <v/>
      </c>
      <c r="BZ29" s="17"/>
      <c r="CA29" s="17"/>
      <c r="CB29" s="17"/>
      <c r="CC29" s="33" t="str">
        <f t="shared" si="79"/>
        <v/>
      </c>
      <c r="CD29" s="17" t="str">
        <f t="shared" si="150"/>
        <v/>
      </c>
      <c r="CF29" s="17"/>
      <c r="CG29" s="17"/>
      <c r="CH29" s="17"/>
      <c r="CI29" s="33" t="str">
        <f t="shared" si="80"/>
        <v/>
      </c>
      <c r="CJ29" s="17" t="str">
        <f t="shared" si="151"/>
        <v/>
      </c>
      <c r="CL29" s="17"/>
      <c r="CM29" s="17"/>
      <c r="CN29" s="17"/>
      <c r="CO29" s="33" t="str">
        <f t="shared" si="81"/>
        <v/>
      </c>
      <c r="CP29" s="17" t="str">
        <f t="shared" si="152"/>
        <v/>
      </c>
      <c r="CR29" s="17"/>
      <c r="CS29" s="17"/>
      <c r="CT29" s="17"/>
      <c r="CU29" s="33" t="str">
        <f t="shared" si="82"/>
        <v/>
      </c>
      <c r="CV29" s="17" t="str">
        <f t="shared" si="153"/>
        <v/>
      </c>
      <c r="CX29" s="17"/>
      <c r="CY29" s="17"/>
      <c r="CZ29" s="17"/>
      <c r="DA29" s="33" t="str">
        <f t="shared" si="83"/>
        <v/>
      </c>
      <c r="DB29" s="17" t="str">
        <f t="shared" si="154"/>
        <v/>
      </c>
      <c r="DD29" s="17"/>
      <c r="DE29" s="17"/>
      <c r="DF29" s="17"/>
      <c r="DG29" s="33" t="str">
        <f t="shared" si="84"/>
        <v/>
      </c>
      <c r="DH29" s="17" t="str">
        <f t="shared" si="155"/>
        <v/>
      </c>
      <c r="DJ29" s="17"/>
      <c r="DK29" s="17"/>
      <c r="DL29" s="17"/>
      <c r="DM29" s="33" t="str">
        <f t="shared" si="85"/>
        <v/>
      </c>
      <c r="DN29" s="17" t="str">
        <f t="shared" si="156"/>
        <v/>
      </c>
      <c r="DP29" s="17"/>
      <c r="DQ29" s="17"/>
      <c r="DR29" s="17"/>
      <c r="DS29" s="33" t="str">
        <f t="shared" si="86"/>
        <v/>
      </c>
      <c r="DT29" s="17" t="str">
        <f t="shared" si="157"/>
        <v/>
      </c>
      <c r="DV29" s="17"/>
      <c r="DW29" s="17"/>
      <c r="DX29" s="17"/>
      <c r="DY29" s="33" t="str">
        <f t="shared" si="87"/>
        <v/>
      </c>
      <c r="DZ29" s="17" t="str">
        <f t="shared" si="158"/>
        <v/>
      </c>
      <c r="EB29" s="17"/>
      <c r="EC29" s="17"/>
      <c r="ED29" s="17"/>
      <c r="EE29" s="33" t="str">
        <f t="shared" si="88"/>
        <v/>
      </c>
      <c r="EF29" s="17" t="str">
        <f t="shared" si="159"/>
        <v/>
      </c>
      <c r="EH29" s="17"/>
      <c r="EI29" s="17"/>
      <c r="EJ29" s="17"/>
      <c r="EK29" s="33" t="str">
        <f t="shared" si="89"/>
        <v/>
      </c>
      <c r="EL29" s="17" t="str">
        <f t="shared" si="160"/>
        <v/>
      </c>
      <c r="EN29" s="17"/>
      <c r="EO29" s="17"/>
      <c r="EP29" s="17"/>
      <c r="EQ29" s="33" t="str">
        <f t="shared" si="90"/>
        <v/>
      </c>
      <c r="ER29" s="17" t="str">
        <f t="shared" si="21"/>
        <v/>
      </c>
      <c r="ET29" s="17"/>
      <c r="EU29" s="17"/>
      <c r="EV29" s="17"/>
      <c r="EW29" s="33" t="str">
        <f t="shared" si="91"/>
        <v/>
      </c>
      <c r="EX29" s="17" t="str">
        <f t="shared" si="22"/>
        <v/>
      </c>
      <c r="EZ29" s="17"/>
      <c r="FA29" s="17"/>
      <c r="FB29" s="17"/>
      <c r="FC29" s="33" t="str">
        <f t="shared" si="92"/>
        <v/>
      </c>
      <c r="FD29" s="17" t="str">
        <f t="shared" si="23"/>
        <v/>
      </c>
      <c r="FF29" s="17"/>
      <c r="FG29" s="17"/>
      <c r="FH29" s="17"/>
      <c r="FI29" s="33" t="str">
        <f t="shared" si="93"/>
        <v/>
      </c>
      <c r="FJ29" s="17" t="str">
        <f t="shared" si="24"/>
        <v/>
      </c>
      <c r="FL29" s="17"/>
      <c r="FM29" s="17"/>
      <c r="FN29" s="17"/>
      <c r="FO29" s="33" t="str">
        <f t="shared" si="94"/>
        <v/>
      </c>
      <c r="FP29" s="17" t="str">
        <f t="shared" si="25"/>
        <v/>
      </c>
      <c r="FR29" s="17"/>
      <c r="FS29" s="17"/>
      <c r="FT29" s="17"/>
      <c r="FU29" s="33" t="str">
        <f t="shared" si="95"/>
        <v/>
      </c>
      <c r="FV29" s="17" t="str">
        <f t="shared" si="26"/>
        <v/>
      </c>
      <c r="FX29" s="17"/>
      <c r="FY29" s="17"/>
      <c r="FZ29" s="17"/>
      <c r="GA29" s="33" t="str">
        <f t="shared" si="96"/>
        <v/>
      </c>
      <c r="GB29" s="17" t="str">
        <f t="shared" si="27"/>
        <v/>
      </c>
      <c r="GD29" s="17"/>
      <c r="GE29" s="17"/>
      <c r="GF29" s="17"/>
      <c r="GG29" s="33" t="str">
        <f t="shared" si="97"/>
        <v/>
      </c>
      <c r="GH29" s="17" t="str">
        <f t="shared" si="28"/>
        <v/>
      </c>
      <c r="GJ29" s="17"/>
      <c r="GK29" s="17"/>
      <c r="GL29" s="17"/>
      <c r="GM29" s="33" t="str">
        <f t="shared" si="98"/>
        <v/>
      </c>
      <c r="GN29" s="17" t="str">
        <f t="shared" si="29"/>
        <v/>
      </c>
      <c r="GP29" s="17"/>
      <c r="GQ29" s="17"/>
      <c r="GR29" s="17"/>
      <c r="GS29" s="33" t="str">
        <f t="shared" si="99"/>
        <v/>
      </c>
      <c r="GT29" s="17" t="str">
        <f t="shared" si="30"/>
        <v/>
      </c>
      <c r="GV29" s="17"/>
      <c r="GW29" s="17"/>
      <c r="GX29" s="17"/>
      <c r="GY29" s="33" t="str">
        <f t="shared" si="100"/>
        <v/>
      </c>
      <c r="GZ29" s="17" t="str">
        <f t="shared" si="31"/>
        <v/>
      </c>
      <c r="HB29" s="17"/>
      <c r="HC29" s="17"/>
      <c r="HD29" s="17"/>
      <c r="HE29" s="33" t="str">
        <f t="shared" si="101"/>
        <v/>
      </c>
      <c r="HF29" s="17" t="str">
        <f t="shared" si="32"/>
        <v/>
      </c>
      <c r="HH29" s="17"/>
      <c r="HI29" s="17"/>
      <c r="HJ29" s="17"/>
      <c r="HK29" s="33" t="str">
        <f t="shared" si="102"/>
        <v/>
      </c>
      <c r="HL29" s="17" t="str">
        <f t="shared" si="33"/>
        <v/>
      </c>
      <c r="HN29" s="17"/>
      <c r="HO29" s="17"/>
      <c r="HP29" s="17"/>
      <c r="HQ29" s="33" t="str">
        <f t="shared" si="103"/>
        <v/>
      </c>
      <c r="HR29" s="17" t="str">
        <f t="shared" si="34"/>
        <v/>
      </c>
      <c r="HT29" s="17"/>
      <c r="HU29" s="17"/>
      <c r="HV29" s="17"/>
      <c r="HW29" s="33" t="str">
        <f t="shared" si="104"/>
        <v/>
      </c>
      <c r="HX29" s="17" t="str">
        <f t="shared" si="35"/>
        <v/>
      </c>
      <c r="HZ29" s="17"/>
      <c r="IA29" s="17"/>
      <c r="IB29" s="17"/>
      <c r="IC29" s="33" t="str">
        <f t="shared" si="105"/>
        <v/>
      </c>
      <c r="ID29" s="17" t="str">
        <f t="shared" si="36"/>
        <v/>
      </c>
      <c r="IF29" s="17"/>
      <c r="IG29" s="17"/>
      <c r="IH29" s="17"/>
      <c r="II29" s="33" t="str">
        <f t="shared" si="106"/>
        <v/>
      </c>
      <c r="IJ29" s="17" t="str">
        <f t="shared" si="37"/>
        <v/>
      </c>
      <c r="IL29" s="17"/>
      <c r="IM29" s="17"/>
      <c r="IN29" s="17"/>
      <c r="IO29" s="33" t="str">
        <f t="shared" si="107"/>
        <v/>
      </c>
      <c r="IP29" s="17" t="str">
        <f t="shared" si="38"/>
        <v/>
      </c>
      <c r="IR29" s="17"/>
      <c r="IS29" s="17"/>
      <c r="IT29" s="17"/>
      <c r="IU29" s="33" t="str">
        <f t="shared" si="108"/>
        <v/>
      </c>
      <c r="IV29" s="17" t="str">
        <f t="shared" si="39"/>
        <v/>
      </c>
      <c r="IX29" s="17"/>
      <c r="IY29" s="17"/>
      <c r="IZ29" s="17"/>
      <c r="JA29" s="33" t="str">
        <f t="shared" si="109"/>
        <v/>
      </c>
      <c r="JB29" s="17" t="str">
        <f t="shared" si="40"/>
        <v/>
      </c>
      <c r="JD29" s="17"/>
      <c r="JE29" s="17"/>
      <c r="JF29" s="17"/>
      <c r="JG29" s="33" t="str">
        <f t="shared" si="110"/>
        <v/>
      </c>
      <c r="JH29" s="17" t="str">
        <f t="shared" si="41"/>
        <v/>
      </c>
      <c r="JJ29" s="17"/>
      <c r="JK29" s="17"/>
      <c r="JL29" s="17"/>
      <c r="JM29" s="33" t="str">
        <f t="shared" si="111"/>
        <v/>
      </c>
      <c r="JN29" s="17" t="str">
        <f t="shared" si="42"/>
        <v/>
      </c>
      <c r="JP29" s="17"/>
      <c r="JQ29" s="17"/>
      <c r="JR29" s="17"/>
      <c r="JS29" s="33" t="str">
        <f t="shared" si="112"/>
        <v/>
      </c>
      <c r="JT29" s="17" t="str">
        <f t="shared" si="43"/>
        <v/>
      </c>
      <c r="JV29" s="17"/>
      <c r="JW29" s="17"/>
      <c r="JX29" s="17"/>
      <c r="JY29" s="33" t="str">
        <f t="shared" si="113"/>
        <v/>
      </c>
      <c r="JZ29" s="17" t="str">
        <f t="shared" si="44"/>
        <v/>
      </c>
      <c r="KB29" s="17"/>
      <c r="KC29" s="17"/>
      <c r="KD29" s="17"/>
      <c r="KE29" s="33" t="str">
        <f t="shared" si="114"/>
        <v/>
      </c>
      <c r="KF29" s="17" t="str">
        <f t="shared" si="45"/>
        <v/>
      </c>
      <c r="KH29" s="17"/>
      <c r="KI29" s="17"/>
      <c r="KJ29" s="17"/>
      <c r="KK29" s="33" t="str">
        <f t="shared" si="115"/>
        <v/>
      </c>
      <c r="KL29" s="17" t="str">
        <f t="shared" si="46"/>
        <v/>
      </c>
      <c r="KN29" s="17"/>
      <c r="KO29" s="17"/>
      <c r="KP29" s="17"/>
      <c r="KQ29" s="33" t="str">
        <f t="shared" si="116"/>
        <v/>
      </c>
      <c r="KR29" s="17" t="str">
        <f t="shared" si="47"/>
        <v/>
      </c>
      <c r="KT29" s="17"/>
      <c r="KU29" s="17"/>
      <c r="KV29" s="17"/>
      <c r="KW29" s="33" t="str">
        <f t="shared" si="117"/>
        <v/>
      </c>
      <c r="KX29" s="17" t="str">
        <f t="shared" si="48"/>
        <v/>
      </c>
      <c r="KZ29" s="17"/>
      <c r="LA29" s="17"/>
      <c r="LB29" s="17"/>
      <c r="LC29" s="33" t="str">
        <f t="shared" si="118"/>
        <v/>
      </c>
      <c r="LD29" s="17" t="str">
        <f t="shared" si="49"/>
        <v/>
      </c>
      <c r="LF29" s="17"/>
      <c r="LG29" s="17"/>
      <c r="LH29" s="17"/>
      <c r="LI29" s="33" t="str">
        <f t="shared" si="119"/>
        <v/>
      </c>
      <c r="LJ29" s="17" t="str">
        <f t="shared" si="50"/>
        <v/>
      </c>
      <c r="LL29" s="17"/>
      <c r="LM29" s="17"/>
      <c r="LN29" s="17"/>
      <c r="LO29" s="33" t="str">
        <f t="shared" si="120"/>
        <v/>
      </c>
      <c r="LP29" s="17" t="str">
        <f t="shared" si="51"/>
        <v/>
      </c>
      <c r="LR29" s="17"/>
      <c r="LS29" s="17"/>
      <c r="LT29" s="17"/>
      <c r="LU29" s="33" t="str">
        <f t="shared" si="121"/>
        <v/>
      </c>
      <c r="LV29" s="17" t="str">
        <f t="shared" si="52"/>
        <v/>
      </c>
      <c r="LX29" s="17"/>
      <c r="LY29" s="17"/>
      <c r="LZ29" s="17"/>
      <c r="MA29" s="33" t="str">
        <f t="shared" si="122"/>
        <v/>
      </c>
      <c r="MB29" s="17" t="str">
        <f t="shared" si="53"/>
        <v/>
      </c>
      <c r="MD29" s="17"/>
      <c r="ME29" s="17"/>
      <c r="MF29" s="17"/>
      <c r="MG29" s="33" t="str">
        <f t="shared" si="123"/>
        <v/>
      </c>
      <c r="MH29" s="17" t="str">
        <f t="shared" si="54"/>
        <v/>
      </c>
      <c r="MJ29" s="17"/>
      <c r="MK29" s="17"/>
      <c r="ML29" s="17"/>
      <c r="MM29" s="33" t="str">
        <f t="shared" si="124"/>
        <v/>
      </c>
      <c r="MN29" s="17" t="str">
        <f t="shared" si="55"/>
        <v/>
      </c>
      <c r="MP29" s="17"/>
      <c r="MQ29" s="17"/>
      <c r="MR29" s="17"/>
      <c r="MS29" s="33" t="str">
        <f t="shared" si="125"/>
        <v/>
      </c>
      <c r="MT29" s="17" t="str">
        <f t="shared" si="56"/>
        <v/>
      </c>
      <c r="MV29" s="17"/>
      <c r="MW29" s="17"/>
      <c r="MX29" s="17"/>
      <c r="MY29" s="33" t="str">
        <f t="shared" si="126"/>
        <v/>
      </c>
      <c r="MZ29" s="17" t="str">
        <f t="shared" si="57"/>
        <v/>
      </c>
      <c r="NB29" s="17"/>
      <c r="NC29" s="17"/>
      <c r="ND29" s="17"/>
      <c r="NE29" s="33" t="str">
        <f t="shared" si="127"/>
        <v/>
      </c>
      <c r="NF29" s="17" t="str">
        <f t="shared" si="58"/>
        <v/>
      </c>
      <c r="NH29" s="17"/>
      <c r="NI29" s="17"/>
      <c r="NJ29" s="17"/>
      <c r="NK29" s="33" t="str">
        <f t="shared" si="128"/>
        <v/>
      </c>
      <c r="NL29" s="17" t="str">
        <f t="shared" si="59"/>
        <v/>
      </c>
      <c r="NN29" s="17"/>
      <c r="NO29" s="17"/>
      <c r="NP29" s="17"/>
      <c r="NQ29" s="33" t="str">
        <f t="shared" si="129"/>
        <v/>
      </c>
      <c r="NR29" s="17" t="str">
        <f t="shared" si="60"/>
        <v/>
      </c>
      <c r="NT29" s="17"/>
      <c r="NU29" s="17"/>
      <c r="NV29" s="17"/>
      <c r="NW29" s="33" t="str">
        <f t="shared" si="130"/>
        <v/>
      </c>
      <c r="NX29" s="17" t="str">
        <f t="shared" si="61"/>
        <v/>
      </c>
      <c r="NZ29" s="17"/>
      <c r="OA29" s="17"/>
      <c r="OB29" s="17"/>
      <c r="OC29" s="33" t="str">
        <f t="shared" si="131"/>
        <v/>
      </c>
      <c r="OD29" s="17" t="str">
        <f t="shared" si="62"/>
        <v/>
      </c>
      <c r="OF29" s="17"/>
      <c r="OG29" s="17"/>
      <c r="OH29" s="17"/>
      <c r="OI29" s="33" t="str">
        <f t="shared" si="132"/>
        <v/>
      </c>
      <c r="OJ29" s="17" t="str">
        <f t="shared" si="63"/>
        <v/>
      </c>
      <c r="OL29" s="17"/>
      <c r="OM29" s="17"/>
      <c r="ON29" s="17"/>
      <c r="OO29" s="33" t="str">
        <f t="shared" si="133"/>
        <v/>
      </c>
      <c r="OP29" s="17" t="str">
        <f t="shared" si="64"/>
        <v/>
      </c>
      <c r="OR29" s="17"/>
      <c r="OS29" s="17"/>
      <c r="OT29" s="17"/>
      <c r="OU29" s="33" t="str">
        <f t="shared" si="134"/>
        <v/>
      </c>
      <c r="OV29" s="17" t="str">
        <f t="shared" si="65"/>
        <v/>
      </c>
      <c r="OX29" s="17"/>
      <c r="OY29" s="17"/>
      <c r="OZ29" s="17"/>
      <c r="PA29" s="33" t="str">
        <f t="shared" si="135"/>
        <v/>
      </c>
      <c r="PB29" s="17" t="str">
        <f t="shared" si="66"/>
        <v/>
      </c>
      <c r="PD29" s="17"/>
      <c r="PE29" s="17"/>
      <c r="PF29" s="17"/>
      <c r="PG29" s="33" t="str">
        <f t="shared" si="136"/>
        <v/>
      </c>
      <c r="PH29" s="17" t="str">
        <f t="shared" si="67"/>
        <v/>
      </c>
      <c r="PJ29" s="17"/>
      <c r="PK29" s="17"/>
      <c r="PL29" s="17"/>
      <c r="PM29" s="33" t="str">
        <f t="shared" si="137"/>
        <v/>
      </c>
      <c r="PN29" s="17" t="str">
        <f t="shared" si="68"/>
        <v/>
      </c>
      <c r="PP29" s="17"/>
      <c r="PQ29" s="17"/>
      <c r="PR29" s="17"/>
      <c r="PS29" s="33" t="str">
        <f t="shared" si="138"/>
        <v/>
      </c>
      <c r="PT29" s="17" t="str">
        <f t="shared" si="69"/>
        <v/>
      </c>
      <c r="PV29" s="17"/>
      <c r="PW29" s="17"/>
      <c r="PX29" s="17"/>
      <c r="PY29" s="33" t="str">
        <f t="shared" si="139"/>
        <v/>
      </c>
      <c r="PZ29" s="17" t="str">
        <f t="shared" si="70"/>
        <v/>
      </c>
    </row>
    <row r="30" spans="1:442" ht="182" x14ac:dyDescent="0.15">
      <c r="A30" s="130"/>
      <c r="B30" s="35"/>
      <c r="C30" s="60" t="s">
        <v>183</v>
      </c>
      <c r="D30" s="35"/>
      <c r="E30" s="35"/>
      <c r="F30" s="34"/>
      <c r="G30" s="39" t="s">
        <v>203</v>
      </c>
      <c r="H30" s="23"/>
      <c r="I30" s="35"/>
      <c r="J30" s="25"/>
      <c r="K30" s="25"/>
      <c r="L30" s="34"/>
      <c r="M30" s="39" t="s">
        <v>185</v>
      </c>
      <c r="N30" s="56" t="s">
        <v>184</v>
      </c>
      <c r="O30" s="56" t="s">
        <v>198</v>
      </c>
      <c r="P30" s="34"/>
      <c r="Q30" s="25"/>
      <c r="R30" s="35"/>
      <c r="S30" s="35"/>
      <c r="T30" s="35"/>
      <c r="U30" s="69"/>
      <c r="V30" s="38"/>
      <c r="X30" s="17"/>
      <c r="Y30" s="17"/>
      <c r="Z30" s="17"/>
      <c r="AA30" s="33" t="str">
        <f>IF(ISBLANK(W30),"",IF(ISBLANK(Y30),"",IF(W30=Y30, TRUE, FALSE)))</f>
        <v/>
      </c>
      <c r="AB30" s="17" t="str">
        <f>IF(ISBLANK(W30),"",IF(ISBLANK(Y30),"",IF(AA30=TRUE,W30,"Enter resolution")))</f>
        <v/>
      </c>
      <c r="AD30" s="17"/>
      <c r="AE30" s="17"/>
      <c r="AF30" s="17"/>
      <c r="AG30" s="33" t="str">
        <f t="shared" si="71"/>
        <v/>
      </c>
      <c r="AH30" s="17" t="str">
        <f>IF(ISBLANK(AC30),"",IF(ISBLANK(AE30),"",IF(AG30=TRUE,AC30,"Enter resolution")))</f>
        <v/>
      </c>
      <c r="AJ30" s="17"/>
      <c r="AK30" s="17"/>
      <c r="AL30" s="17"/>
      <c r="AM30" s="33" t="str">
        <f t="shared" si="72"/>
        <v/>
      </c>
      <c r="AN30" s="17" t="str">
        <f>IF(ISBLANK(AI30),"",IF(ISBLANK(AK30),"",IF(AM30=TRUE,AI30,"Enter resolution")))</f>
        <v/>
      </c>
      <c r="AP30" s="17"/>
      <c r="AQ30" s="17"/>
      <c r="AR30" s="17"/>
      <c r="AS30" s="33" t="str">
        <f t="shared" si="73"/>
        <v/>
      </c>
      <c r="AT30" s="17" t="str">
        <f>IF(ISBLANK(AO30),"",IF(ISBLANK(AQ30),"",IF(AS30=TRUE,AO30,"Enter resolution")))</f>
        <v/>
      </c>
      <c r="AV30" s="17"/>
      <c r="AW30" s="17"/>
      <c r="AX30" s="17"/>
      <c r="AY30" s="33" t="str">
        <f t="shared" si="74"/>
        <v/>
      </c>
      <c r="AZ30" s="17" t="str">
        <f>IF(ISBLANK(AU30),"",IF(ISBLANK(AW30),"",IF(AY30=TRUE,AU30,"Enter resolution")))</f>
        <v/>
      </c>
      <c r="BB30" s="17"/>
      <c r="BC30" s="17"/>
      <c r="BD30" s="17"/>
      <c r="BE30" s="33" t="str">
        <f t="shared" si="75"/>
        <v/>
      </c>
      <c r="BF30" s="17" t="str">
        <f>IF(ISBLANK(BA30),"",IF(ISBLANK(BC30),"",IF(BE30=TRUE,BA30,"Enter resolution")))</f>
        <v/>
      </c>
      <c r="BH30" s="17"/>
      <c r="BI30" s="17"/>
      <c r="BJ30" s="17"/>
      <c r="BK30" s="33" t="str">
        <f t="shared" si="76"/>
        <v/>
      </c>
      <c r="BL30" s="17" t="str">
        <f>IF(ISBLANK(BG30),"",IF(ISBLANK(BI30),"",IF(BK30=TRUE,BG30,"Enter resolution")))</f>
        <v/>
      </c>
      <c r="BN30" s="17"/>
      <c r="BO30" s="17"/>
      <c r="BP30" s="17"/>
      <c r="BQ30" s="33" t="str">
        <f t="shared" si="77"/>
        <v/>
      </c>
      <c r="BR30" s="17" t="str">
        <f>IF(ISBLANK(BM30),"",IF(ISBLANK(BO30),"",IF(BQ30=TRUE,BM30,"Enter resolution")))</f>
        <v/>
      </c>
      <c r="BT30" s="17"/>
      <c r="BU30" s="17"/>
      <c r="BV30" s="17"/>
      <c r="BW30" s="33" t="str">
        <f t="shared" si="78"/>
        <v/>
      </c>
      <c r="BX30" s="17" t="str">
        <f>IF(ISBLANK(BS30),"",IF(ISBLANK(BU30),"",IF(BW30=TRUE,BS30,"Enter resolution")))</f>
        <v/>
      </c>
      <c r="BZ30" s="17"/>
      <c r="CA30" s="17"/>
      <c r="CB30" s="17"/>
      <c r="CC30" s="33" t="str">
        <f t="shared" si="79"/>
        <v/>
      </c>
      <c r="CD30" s="17" t="str">
        <f>IF(ISBLANK(BY30),"",IF(ISBLANK(CA30),"",IF(CC30=TRUE,BY30,"Enter resolution")))</f>
        <v/>
      </c>
      <c r="CF30" s="17"/>
      <c r="CG30" s="17"/>
      <c r="CH30" s="17"/>
      <c r="CI30" s="33" t="str">
        <f t="shared" si="80"/>
        <v/>
      </c>
      <c r="CJ30" s="17" t="str">
        <f>IF(ISBLANK(CE30),"",IF(ISBLANK(CG30),"",IF(CI30=TRUE,CE30,"Enter resolution")))</f>
        <v/>
      </c>
      <c r="CL30" s="17"/>
      <c r="CM30" s="17"/>
      <c r="CN30" s="17"/>
      <c r="CO30" s="33" t="str">
        <f t="shared" si="81"/>
        <v/>
      </c>
      <c r="CP30" s="17" t="str">
        <f>IF(ISBLANK(CK30),"",IF(ISBLANK(CM30),"",IF(CO30=TRUE,CK30,"Enter resolution")))</f>
        <v/>
      </c>
      <c r="CR30" s="17"/>
      <c r="CS30" s="17"/>
      <c r="CT30" s="17"/>
      <c r="CU30" s="33" t="str">
        <f t="shared" si="82"/>
        <v/>
      </c>
      <c r="CV30" s="17" t="str">
        <f>IF(ISBLANK(CQ30),"",IF(ISBLANK(CS30),"",IF(CU30=TRUE,CQ30,"Enter resolution")))</f>
        <v/>
      </c>
      <c r="CX30" s="17"/>
      <c r="CY30" s="17"/>
      <c r="CZ30" s="17"/>
      <c r="DA30" s="33" t="str">
        <f t="shared" si="83"/>
        <v/>
      </c>
      <c r="DB30" s="17" t="str">
        <f>IF(ISBLANK(CW30),"",IF(ISBLANK(CY30),"",IF(DA30=TRUE,CW30,"Enter resolution")))</f>
        <v/>
      </c>
      <c r="DD30" s="17"/>
      <c r="DE30" s="17"/>
      <c r="DF30" s="17"/>
      <c r="DG30" s="33" t="str">
        <f t="shared" si="84"/>
        <v/>
      </c>
      <c r="DH30" s="17" t="str">
        <f>IF(ISBLANK(DC30),"",IF(ISBLANK(DE30),"",IF(DG30=TRUE,DC30,"Enter resolution")))</f>
        <v/>
      </c>
      <c r="DJ30" s="17"/>
      <c r="DK30" s="17"/>
      <c r="DL30" s="17"/>
      <c r="DM30" s="33" t="str">
        <f t="shared" si="85"/>
        <v/>
      </c>
      <c r="DN30" s="17" t="str">
        <f>IF(ISBLANK(DI30),"",IF(ISBLANK(DK30),"",IF(DM30=TRUE,DI30,"Enter resolution")))</f>
        <v/>
      </c>
      <c r="DP30" s="17"/>
      <c r="DQ30" s="17"/>
      <c r="DR30" s="17"/>
      <c r="DS30" s="33" t="str">
        <f t="shared" si="86"/>
        <v/>
      </c>
      <c r="DT30" s="17" t="str">
        <f>IF(ISBLANK(DO30),"",IF(ISBLANK(DQ30),"",IF(DS30=TRUE,DO30,"Enter resolution")))</f>
        <v/>
      </c>
      <c r="DV30" s="17"/>
      <c r="DW30" s="17"/>
      <c r="DX30" s="17"/>
      <c r="DY30" s="33" t="str">
        <f t="shared" si="87"/>
        <v/>
      </c>
      <c r="DZ30" s="17" t="str">
        <f>IF(ISBLANK(DU30),"",IF(ISBLANK(DW30),"",IF(DY30=TRUE,DU30,"Enter resolution")))</f>
        <v/>
      </c>
      <c r="EB30" s="17"/>
      <c r="EC30" s="17"/>
      <c r="ED30" s="17"/>
      <c r="EE30" s="33" t="str">
        <f t="shared" si="88"/>
        <v/>
      </c>
      <c r="EF30" s="17" t="str">
        <f>IF(ISBLANK(EA30),"",IF(ISBLANK(EC30),"",IF(EE30=TRUE,EA30,"Enter resolution")))</f>
        <v/>
      </c>
      <c r="EH30" s="17"/>
      <c r="EI30" s="17"/>
      <c r="EJ30" s="17"/>
      <c r="EK30" s="33" t="str">
        <f t="shared" si="89"/>
        <v/>
      </c>
      <c r="EL30" s="17" t="str">
        <f>IF(ISBLANK(EG30),"",IF(ISBLANK(EI30),"",IF(EK30=TRUE,EG30,"Enter resolution")))</f>
        <v/>
      </c>
      <c r="EN30" s="17"/>
      <c r="EO30" s="17"/>
      <c r="EP30" s="17"/>
      <c r="EQ30" s="33" t="str">
        <f t="shared" si="90"/>
        <v/>
      </c>
      <c r="ER30" s="17" t="str">
        <f>IF(ISBLANK(EM30),"",IF(ISBLANK(EO30),"",IF(EQ30=TRUE,EM30,"Enter resolution")))</f>
        <v/>
      </c>
      <c r="ET30" s="17"/>
      <c r="EU30" s="17"/>
      <c r="EV30" s="17"/>
      <c r="EW30" s="33" t="str">
        <f t="shared" si="91"/>
        <v/>
      </c>
      <c r="EX30" s="17" t="str">
        <f>IF(ISBLANK(ES30),"",IF(ISBLANK(EU30),"",IF(EW30=TRUE,ES30,"Enter resolution")))</f>
        <v/>
      </c>
      <c r="EZ30" s="17"/>
      <c r="FA30" s="17"/>
      <c r="FB30" s="17"/>
      <c r="FC30" s="33" t="str">
        <f t="shared" si="92"/>
        <v/>
      </c>
      <c r="FD30" s="17" t="str">
        <f>IF(ISBLANK(EY30),"",IF(ISBLANK(FA30),"",IF(FC30=TRUE,EY30,"Enter resolution")))</f>
        <v/>
      </c>
      <c r="FF30" s="17"/>
      <c r="FG30" s="17"/>
      <c r="FH30" s="17"/>
      <c r="FI30" s="33" t="str">
        <f t="shared" si="93"/>
        <v/>
      </c>
      <c r="FJ30" s="17" t="str">
        <f>IF(ISBLANK(FE30),"",IF(ISBLANK(FG30),"",IF(FI30=TRUE,FE30,"Enter resolution")))</f>
        <v/>
      </c>
      <c r="FL30" s="17"/>
      <c r="FM30" s="17"/>
      <c r="FN30" s="17"/>
      <c r="FO30" s="33" t="str">
        <f t="shared" si="94"/>
        <v/>
      </c>
      <c r="FP30" s="17" t="str">
        <f>IF(ISBLANK(FK30),"",IF(ISBLANK(FM30),"",IF(FO30=TRUE,FK30,"Enter resolution")))</f>
        <v/>
      </c>
      <c r="FR30" s="17"/>
      <c r="FS30" s="17"/>
      <c r="FT30" s="17"/>
      <c r="FU30" s="33" t="str">
        <f t="shared" si="95"/>
        <v/>
      </c>
      <c r="FV30" s="17" t="str">
        <f>IF(ISBLANK(FQ30),"",IF(ISBLANK(FS30),"",IF(FU30=TRUE,FQ30,"Enter resolution")))</f>
        <v/>
      </c>
      <c r="FX30" s="17"/>
      <c r="FY30" s="17"/>
      <c r="FZ30" s="17"/>
      <c r="GA30" s="33" t="str">
        <f t="shared" si="96"/>
        <v/>
      </c>
      <c r="GB30" s="17" t="str">
        <f>IF(ISBLANK(FW30),"",IF(ISBLANK(FY30),"",IF(GA30=TRUE,FW30,"Enter resolution")))</f>
        <v/>
      </c>
      <c r="GD30" s="17"/>
      <c r="GE30" s="17"/>
      <c r="GF30" s="17"/>
      <c r="GG30" s="33" t="str">
        <f t="shared" si="97"/>
        <v/>
      </c>
      <c r="GH30" s="17" t="str">
        <f>IF(ISBLANK(GC30),"",IF(ISBLANK(GE30),"",IF(GG30=TRUE,GC30,"Enter resolution")))</f>
        <v/>
      </c>
      <c r="GJ30" s="17"/>
      <c r="GK30" s="17"/>
      <c r="GL30" s="17"/>
      <c r="GM30" s="33" t="str">
        <f t="shared" si="98"/>
        <v/>
      </c>
      <c r="GN30" s="17" t="str">
        <f>IF(ISBLANK(GI30),"",IF(ISBLANK(GK30),"",IF(GM30=TRUE,GI30,"Enter resolution")))</f>
        <v/>
      </c>
      <c r="GP30" s="17"/>
      <c r="GQ30" s="17"/>
      <c r="GR30" s="17"/>
      <c r="GS30" s="33" t="str">
        <f t="shared" si="99"/>
        <v/>
      </c>
      <c r="GT30" s="17" t="str">
        <f>IF(ISBLANK(GO30),"",IF(ISBLANK(GQ30),"",IF(GS30=TRUE,GO30,"Enter resolution")))</f>
        <v/>
      </c>
      <c r="GV30" s="17"/>
      <c r="GW30" s="17"/>
      <c r="GX30" s="17"/>
      <c r="GY30" s="33" t="str">
        <f t="shared" si="100"/>
        <v/>
      </c>
      <c r="GZ30" s="17" t="str">
        <f>IF(ISBLANK(GU30),"",IF(ISBLANK(GW30),"",IF(GY30=TRUE,GU30,"Enter resolution")))</f>
        <v/>
      </c>
      <c r="HB30" s="17"/>
      <c r="HC30" s="17"/>
      <c r="HD30" s="17"/>
      <c r="HE30" s="33" t="str">
        <f t="shared" si="101"/>
        <v/>
      </c>
      <c r="HF30" s="17" t="str">
        <f>IF(ISBLANK(HA30),"",IF(ISBLANK(HC30),"",IF(HE30=TRUE,HA30,"Enter resolution")))</f>
        <v/>
      </c>
      <c r="HH30" s="17"/>
      <c r="HI30" s="17"/>
      <c r="HJ30" s="17"/>
      <c r="HK30" s="33" t="str">
        <f t="shared" si="102"/>
        <v/>
      </c>
      <c r="HL30" s="17" t="str">
        <f>IF(ISBLANK(HG30),"",IF(ISBLANK(HI30),"",IF(HK30=TRUE,HG30,"Enter resolution")))</f>
        <v/>
      </c>
      <c r="HN30" s="17"/>
      <c r="HO30" s="17"/>
      <c r="HP30" s="17"/>
      <c r="HQ30" s="33" t="str">
        <f t="shared" si="103"/>
        <v/>
      </c>
      <c r="HR30" s="17" t="str">
        <f>IF(ISBLANK(HM30),"",IF(ISBLANK(HO30),"",IF(HQ30=TRUE,HM30,"Enter resolution")))</f>
        <v/>
      </c>
      <c r="HT30" s="17"/>
      <c r="HU30" s="17"/>
      <c r="HV30" s="17"/>
      <c r="HW30" s="33" t="str">
        <f t="shared" si="104"/>
        <v/>
      </c>
      <c r="HX30" s="17" t="str">
        <f>IF(ISBLANK(HS30),"",IF(ISBLANK(HU30),"",IF(HW30=TRUE,HS30,"Enter resolution")))</f>
        <v/>
      </c>
      <c r="HZ30" s="17"/>
      <c r="IA30" s="17"/>
      <c r="IB30" s="17"/>
      <c r="IC30" s="33" t="str">
        <f t="shared" si="105"/>
        <v/>
      </c>
      <c r="ID30" s="17" t="str">
        <f>IF(ISBLANK(HY30),"",IF(ISBLANK(IA30),"",IF(IC30=TRUE,HY30,"Enter resolution")))</f>
        <v/>
      </c>
      <c r="IF30" s="17"/>
      <c r="IG30" s="17"/>
      <c r="IH30" s="17"/>
      <c r="II30" s="33" t="str">
        <f t="shared" si="106"/>
        <v/>
      </c>
      <c r="IJ30" s="17" t="str">
        <f>IF(ISBLANK(IE30),"",IF(ISBLANK(IG30),"",IF(II30=TRUE,IE30,"Enter resolution")))</f>
        <v/>
      </c>
      <c r="IL30" s="17"/>
      <c r="IM30" s="17"/>
      <c r="IN30" s="17"/>
      <c r="IO30" s="33" t="str">
        <f t="shared" si="107"/>
        <v/>
      </c>
      <c r="IP30" s="17" t="str">
        <f>IF(ISBLANK(IK30),"",IF(ISBLANK(IM30),"",IF(IO30=TRUE,IK30,"Enter resolution")))</f>
        <v/>
      </c>
      <c r="IR30" s="17"/>
      <c r="IS30" s="17"/>
      <c r="IT30" s="17"/>
      <c r="IU30" s="33" t="str">
        <f t="shared" si="108"/>
        <v/>
      </c>
      <c r="IV30" s="17" t="str">
        <f>IF(ISBLANK(IQ30),"",IF(ISBLANK(IS30),"",IF(IU30=TRUE,IQ30,"Enter resolution")))</f>
        <v/>
      </c>
      <c r="IX30" s="17"/>
      <c r="IY30" s="17"/>
      <c r="IZ30" s="17"/>
      <c r="JA30" s="33" t="str">
        <f t="shared" si="109"/>
        <v/>
      </c>
      <c r="JB30" s="17" t="str">
        <f>IF(ISBLANK(IW30),"",IF(ISBLANK(IY30),"",IF(JA30=TRUE,IW30,"Enter resolution")))</f>
        <v/>
      </c>
      <c r="JD30" s="17"/>
      <c r="JE30" s="17"/>
      <c r="JF30" s="17"/>
      <c r="JG30" s="33" t="str">
        <f t="shared" si="110"/>
        <v/>
      </c>
      <c r="JH30" s="17" t="str">
        <f>IF(ISBLANK(JC30),"",IF(ISBLANK(JE30),"",IF(JG30=TRUE,JC30,"Enter resolution")))</f>
        <v/>
      </c>
      <c r="JJ30" s="17"/>
      <c r="JK30" s="17"/>
      <c r="JL30" s="17"/>
      <c r="JM30" s="33" t="str">
        <f t="shared" si="111"/>
        <v/>
      </c>
      <c r="JN30" s="17" t="str">
        <f>IF(ISBLANK(JI30),"",IF(ISBLANK(JK30),"",IF(JM30=TRUE,JI30,"Enter resolution")))</f>
        <v/>
      </c>
      <c r="JP30" s="17"/>
      <c r="JQ30" s="17"/>
      <c r="JR30" s="17"/>
      <c r="JS30" s="33" t="str">
        <f t="shared" si="112"/>
        <v/>
      </c>
      <c r="JT30" s="17" t="str">
        <f>IF(ISBLANK(JO30),"",IF(ISBLANK(JQ30),"",IF(JS30=TRUE,JO30,"Enter resolution")))</f>
        <v/>
      </c>
      <c r="JV30" s="17"/>
      <c r="JW30" s="17"/>
      <c r="JX30" s="17"/>
      <c r="JY30" s="33" t="str">
        <f t="shared" si="113"/>
        <v/>
      </c>
      <c r="JZ30" s="17" t="str">
        <f>IF(ISBLANK(JU30),"",IF(ISBLANK(JW30),"",IF(JY30=TRUE,JU30,"Enter resolution")))</f>
        <v/>
      </c>
      <c r="KB30" s="17"/>
      <c r="KC30" s="17"/>
      <c r="KD30" s="17"/>
      <c r="KE30" s="33" t="str">
        <f t="shared" si="114"/>
        <v/>
      </c>
      <c r="KF30" s="17" t="str">
        <f>IF(ISBLANK(KA30),"",IF(ISBLANK(KC30),"",IF(KE30=TRUE,KA30,"Enter resolution")))</f>
        <v/>
      </c>
      <c r="KH30" s="17"/>
      <c r="KI30" s="17"/>
      <c r="KJ30" s="17"/>
      <c r="KK30" s="33" t="str">
        <f t="shared" si="115"/>
        <v/>
      </c>
      <c r="KL30" s="17" t="str">
        <f>IF(ISBLANK(KG30),"",IF(ISBLANK(KI30),"",IF(KK30=TRUE,KG30,"Enter resolution")))</f>
        <v/>
      </c>
      <c r="KN30" s="17"/>
      <c r="KO30" s="17"/>
      <c r="KP30" s="17"/>
      <c r="KQ30" s="33" t="str">
        <f t="shared" si="116"/>
        <v/>
      </c>
      <c r="KR30" s="17" t="str">
        <f>IF(ISBLANK(KM30),"",IF(ISBLANK(KO30),"",IF(KQ30=TRUE,KM30,"Enter resolution")))</f>
        <v/>
      </c>
      <c r="KT30" s="17"/>
      <c r="KU30" s="17"/>
      <c r="KV30" s="17"/>
      <c r="KW30" s="33" t="str">
        <f t="shared" si="117"/>
        <v/>
      </c>
      <c r="KX30" s="17" t="str">
        <f>IF(ISBLANK(KS30),"",IF(ISBLANK(KU30),"",IF(KW30=TRUE,KS30,"Enter resolution")))</f>
        <v/>
      </c>
      <c r="KZ30" s="17"/>
      <c r="LA30" s="17"/>
      <c r="LB30" s="17"/>
      <c r="LC30" s="33" t="str">
        <f t="shared" si="118"/>
        <v/>
      </c>
      <c r="LD30" s="17" t="str">
        <f>IF(ISBLANK(KY30),"",IF(ISBLANK(LA30),"",IF(LC30=TRUE,KY30,"Enter resolution")))</f>
        <v/>
      </c>
      <c r="LF30" s="17"/>
      <c r="LG30" s="17"/>
      <c r="LH30" s="17"/>
      <c r="LI30" s="33" t="str">
        <f t="shared" si="119"/>
        <v/>
      </c>
      <c r="LJ30" s="17" t="str">
        <f>IF(ISBLANK(LE30),"",IF(ISBLANK(LG30),"",IF(LI30=TRUE,LE30,"Enter resolution")))</f>
        <v/>
      </c>
      <c r="LL30" s="17"/>
      <c r="LM30" s="17"/>
      <c r="LN30" s="17"/>
      <c r="LO30" s="33" t="str">
        <f t="shared" si="120"/>
        <v/>
      </c>
      <c r="LP30" s="17" t="str">
        <f>IF(ISBLANK(LK30),"",IF(ISBLANK(LM30),"",IF(LO30=TRUE,LK30,"Enter resolution")))</f>
        <v/>
      </c>
      <c r="LR30" s="17"/>
      <c r="LS30" s="17"/>
      <c r="LT30" s="17"/>
      <c r="LU30" s="33" t="str">
        <f t="shared" si="121"/>
        <v/>
      </c>
      <c r="LV30" s="17" t="str">
        <f>IF(ISBLANK(LQ30),"",IF(ISBLANK(LS30),"",IF(LU30=TRUE,LQ30,"Enter resolution")))</f>
        <v/>
      </c>
      <c r="LX30" s="17"/>
      <c r="LY30" s="17"/>
      <c r="LZ30" s="17"/>
      <c r="MA30" s="33" t="str">
        <f t="shared" si="122"/>
        <v/>
      </c>
      <c r="MB30" s="17" t="str">
        <f>IF(ISBLANK(LW30),"",IF(ISBLANK(LY30),"",IF(MA30=TRUE,LW30,"Enter resolution")))</f>
        <v/>
      </c>
      <c r="MD30" s="17"/>
      <c r="ME30" s="17"/>
      <c r="MF30" s="17"/>
      <c r="MG30" s="33" t="str">
        <f t="shared" si="123"/>
        <v/>
      </c>
      <c r="MH30" s="17" t="str">
        <f>IF(ISBLANK(MC30),"",IF(ISBLANK(ME30),"",IF(MG30=TRUE,MC30,"Enter resolution")))</f>
        <v/>
      </c>
      <c r="MJ30" s="17"/>
      <c r="MK30" s="17"/>
      <c r="ML30" s="17"/>
      <c r="MM30" s="33" t="str">
        <f t="shared" si="124"/>
        <v/>
      </c>
      <c r="MN30" s="17" t="str">
        <f>IF(ISBLANK(MI30),"",IF(ISBLANK(MK30),"",IF(MM30=TRUE,MI30,"Enter resolution")))</f>
        <v/>
      </c>
      <c r="MP30" s="17"/>
      <c r="MQ30" s="17"/>
      <c r="MR30" s="17"/>
      <c r="MS30" s="33" t="str">
        <f t="shared" si="125"/>
        <v/>
      </c>
      <c r="MT30" s="17" t="str">
        <f>IF(ISBLANK(MO30),"",IF(ISBLANK(MQ30),"",IF(MS30=TRUE,MO30,"Enter resolution")))</f>
        <v/>
      </c>
      <c r="MV30" s="17"/>
      <c r="MW30" s="17"/>
      <c r="MX30" s="17"/>
      <c r="MY30" s="33" t="str">
        <f t="shared" si="126"/>
        <v/>
      </c>
      <c r="MZ30" s="17" t="str">
        <f>IF(ISBLANK(MU30),"",IF(ISBLANK(MW30),"",IF(MY30=TRUE,MU30,"Enter resolution")))</f>
        <v/>
      </c>
      <c r="NB30" s="17"/>
      <c r="NC30" s="17"/>
      <c r="ND30" s="17"/>
      <c r="NE30" s="33" t="str">
        <f t="shared" si="127"/>
        <v/>
      </c>
      <c r="NF30" s="17" t="str">
        <f>IF(ISBLANK(NA30),"",IF(ISBLANK(NC30),"",IF(NE30=TRUE,NA30,"Enter resolution")))</f>
        <v/>
      </c>
      <c r="NH30" s="17"/>
      <c r="NI30" s="17"/>
      <c r="NJ30" s="17"/>
      <c r="NK30" s="33" t="str">
        <f t="shared" si="128"/>
        <v/>
      </c>
      <c r="NL30" s="17" t="str">
        <f>IF(ISBLANK(NG30),"",IF(ISBLANK(NI30),"",IF(NK30=TRUE,NG30,"Enter resolution")))</f>
        <v/>
      </c>
      <c r="NN30" s="17"/>
      <c r="NO30" s="17"/>
      <c r="NP30" s="17"/>
      <c r="NQ30" s="33" t="str">
        <f t="shared" si="129"/>
        <v/>
      </c>
      <c r="NR30" s="17" t="str">
        <f>IF(ISBLANK(NM30),"",IF(ISBLANK(NO30),"",IF(NQ30=TRUE,NM30,"Enter resolution")))</f>
        <v/>
      </c>
      <c r="NT30" s="17"/>
      <c r="NU30" s="17"/>
      <c r="NV30" s="17"/>
      <c r="NW30" s="33" t="str">
        <f t="shared" si="130"/>
        <v/>
      </c>
      <c r="NX30" s="17" t="str">
        <f>IF(ISBLANK(NS30),"",IF(ISBLANK(NU30),"",IF(NW30=TRUE,NS30,"Enter resolution")))</f>
        <v/>
      </c>
      <c r="NZ30" s="17"/>
      <c r="OA30" s="17"/>
      <c r="OB30" s="17"/>
      <c r="OC30" s="33" t="str">
        <f t="shared" si="131"/>
        <v/>
      </c>
      <c r="OD30" s="17" t="str">
        <f>IF(ISBLANK(NY30),"",IF(ISBLANK(OA30),"",IF(OC30=TRUE,NY30,"Enter resolution")))</f>
        <v/>
      </c>
      <c r="OF30" s="17"/>
      <c r="OG30" s="17"/>
      <c r="OH30" s="17"/>
      <c r="OI30" s="33" t="str">
        <f t="shared" si="132"/>
        <v/>
      </c>
      <c r="OJ30" s="17" t="str">
        <f>IF(ISBLANK(OE30),"",IF(ISBLANK(OG30),"",IF(OI30=TRUE,OE30,"Enter resolution")))</f>
        <v/>
      </c>
      <c r="OL30" s="17"/>
      <c r="OM30" s="17"/>
      <c r="ON30" s="17"/>
      <c r="OO30" s="33" t="str">
        <f t="shared" si="133"/>
        <v/>
      </c>
      <c r="OP30" s="17" t="str">
        <f>IF(ISBLANK(OK30),"",IF(ISBLANK(OM30),"",IF(OO30=TRUE,OK30,"Enter resolution")))</f>
        <v/>
      </c>
      <c r="OR30" s="17"/>
      <c r="OS30" s="17"/>
      <c r="OT30" s="17"/>
      <c r="OU30" s="33" t="str">
        <f t="shared" si="134"/>
        <v/>
      </c>
      <c r="OV30" s="17" t="str">
        <f>IF(ISBLANK(OQ30),"",IF(ISBLANK(OS30),"",IF(OU30=TRUE,OQ30,"Enter resolution")))</f>
        <v/>
      </c>
      <c r="OX30" s="17"/>
      <c r="OY30" s="17"/>
      <c r="OZ30" s="17"/>
      <c r="PA30" s="33" t="str">
        <f t="shared" si="135"/>
        <v/>
      </c>
      <c r="PB30" s="17" t="str">
        <f>IF(ISBLANK(OW30),"",IF(ISBLANK(OY30),"",IF(PA30=TRUE,OW30,"Enter resolution")))</f>
        <v/>
      </c>
      <c r="PD30" s="17"/>
      <c r="PE30" s="17"/>
      <c r="PF30" s="17"/>
      <c r="PG30" s="33" t="str">
        <f t="shared" si="136"/>
        <v/>
      </c>
      <c r="PH30" s="17" t="str">
        <f>IF(ISBLANK(PC30),"",IF(ISBLANK(PE30),"",IF(PG30=TRUE,PC30,"Enter resolution")))</f>
        <v/>
      </c>
      <c r="PJ30" s="17"/>
      <c r="PK30" s="17"/>
      <c r="PL30" s="17"/>
      <c r="PM30" s="33" t="str">
        <f t="shared" si="137"/>
        <v/>
      </c>
      <c r="PN30" s="17" t="str">
        <f>IF(ISBLANK(PI30),"",IF(ISBLANK(PK30),"",IF(PM30=TRUE,PI30,"Enter resolution")))</f>
        <v/>
      </c>
      <c r="PP30" s="17"/>
      <c r="PQ30" s="17"/>
      <c r="PR30" s="17"/>
      <c r="PS30" s="33" t="str">
        <f t="shared" si="138"/>
        <v/>
      </c>
      <c r="PT30" s="17" t="str">
        <f>IF(ISBLANK(PO30),"",IF(ISBLANK(PQ30),"",IF(PS30=TRUE,PO30,"Enter resolution")))</f>
        <v/>
      </c>
      <c r="PV30" s="17"/>
      <c r="PW30" s="17"/>
      <c r="PX30" s="17"/>
      <c r="PY30" s="33" t="str">
        <f t="shared" si="139"/>
        <v/>
      </c>
      <c r="PZ30" s="17" t="str">
        <f>IF(ISBLANK(PU30),"",IF(ISBLANK(PW30),"",IF(PY30=TRUE,PU30,"Enter resolution")))</f>
        <v/>
      </c>
    </row>
    <row r="31" spans="1:442" ht="196" x14ac:dyDescent="0.15">
      <c r="I31" s="52" t="s">
        <v>121</v>
      </c>
      <c r="J31" s="52" t="s">
        <v>116</v>
      </c>
      <c r="K31" s="52" t="s">
        <v>117</v>
      </c>
      <c r="M31" s="52"/>
      <c r="N31" s="52"/>
      <c r="O31" s="52"/>
      <c r="U31" s="52" t="s">
        <v>313</v>
      </c>
    </row>
    <row r="32" spans="1:442" x14ac:dyDescent="0.15">
      <c r="C32" s="62" t="s">
        <v>131</v>
      </c>
    </row>
    <row r="33" spans="3:3" x14ac:dyDescent="0.15">
      <c r="C33" s="61" t="s">
        <v>284</v>
      </c>
    </row>
  </sheetData>
  <sheetProtection sheet="1" formatCells="0" insertHyperlinks="0" autoFilter="0"/>
  <mergeCells count="88">
    <mergeCell ref="LK1:LP1"/>
    <mergeCell ref="LQ1:LV1"/>
    <mergeCell ref="KG1:KL1"/>
    <mergeCell ref="KM1:KR1"/>
    <mergeCell ref="KS1:KX1"/>
    <mergeCell ref="KY1:LD1"/>
    <mergeCell ref="LE1:LJ1"/>
    <mergeCell ref="JC1:JH1"/>
    <mergeCell ref="JI1:JN1"/>
    <mergeCell ref="JO1:JT1"/>
    <mergeCell ref="JU1:JZ1"/>
    <mergeCell ref="KA1:KF1"/>
    <mergeCell ref="HY1:ID1"/>
    <mergeCell ref="IE1:IJ1"/>
    <mergeCell ref="IK1:IP1"/>
    <mergeCell ref="IQ1:IV1"/>
    <mergeCell ref="IW1:JB1"/>
    <mergeCell ref="GU1:GZ1"/>
    <mergeCell ref="HA1:HF1"/>
    <mergeCell ref="HG1:HL1"/>
    <mergeCell ref="HM1:HR1"/>
    <mergeCell ref="HS1:HX1"/>
    <mergeCell ref="FQ1:FV1"/>
    <mergeCell ref="FW1:GB1"/>
    <mergeCell ref="GC1:GH1"/>
    <mergeCell ref="GI1:GN1"/>
    <mergeCell ref="GO1:GT1"/>
    <mergeCell ref="EM1:ER1"/>
    <mergeCell ref="ES1:EX1"/>
    <mergeCell ref="EY1:FD1"/>
    <mergeCell ref="FE1:FJ1"/>
    <mergeCell ref="FK1:FP1"/>
    <mergeCell ref="I1:K1"/>
    <mergeCell ref="Q1:Q2"/>
    <mergeCell ref="R1:R2"/>
    <mergeCell ref="U1:U2"/>
    <mergeCell ref="A2:B2"/>
    <mergeCell ref="S1:S2"/>
    <mergeCell ref="T1:T2"/>
    <mergeCell ref="G1:G2"/>
    <mergeCell ref="M1:O1"/>
    <mergeCell ref="A1:E1"/>
    <mergeCell ref="C16:D16"/>
    <mergeCell ref="A8:A9"/>
    <mergeCell ref="A10:A11"/>
    <mergeCell ref="A14:A15"/>
    <mergeCell ref="A19:A20"/>
    <mergeCell ref="A29:A30"/>
    <mergeCell ref="EG1:EL1"/>
    <mergeCell ref="DO1:DT1"/>
    <mergeCell ref="DU1:DZ1"/>
    <mergeCell ref="BM1:BR1"/>
    <mergeCell ref="DI1:DN1"/>
    <mergeCell ref="BS1:BX1"/>
    <mergeCell ref="BY1:CD1"/>
    <mergeCell ref="CE1:CJ1"/>
    <mergeCell ref="CK1:CP1"/>
    <mergeCell ref="CQ1:CV1"/>
    <mergeCell ref="EA1:EF1"/>
    <mergeCell ref="DC1:DH1"/>
    <mergeCell ref="CW1:DB1"/>
    <mergeCell ref="N20:N21"/>
    <mergeCell ref="O10:O12"/>
    <mergeCell ref="BG1:BL1"/>
    <mergeCell ref="AU1:AZ1"/>
    <mergeCell ref="AC1:AH1"/>
    <mergeCell ref="BA1:BF1"/>
    <mergeCell ref="W1:AB1"/>
    <mergeCell ref="AO1:AT1"/>
    <mergeCell ref="AI1:AN1"/>
    <mergeCell ref="LW1:MB1"/>
    <mergeCell ref="MC1:MH1"/>
    <mergeCell ref="MI1:MN1"/>
    <mergeCell ref="MO1:MT1"/>
    <mergeCell ref="MU1:MZ1"/>
    <mergeCell ref="NA1:NF1"/>
    <mergeCell ref="NG1:NL1"/>
    <mergeCell ref="NM1:NR1"/>
    <mergeCell ref="NS1:NX1"/>
    <mergeCell ref="NY1:OD1"/>
    <mergeCell ref="PI1:PN1"/>
    <mergeCell ref="PO1:PT1"/>
    <mergeCell ref="PU1:PZ1"/>
    <mergeCell ref="OE1:OJ1"/>
    <mergeCell ref="OK1:OP1"/>
    <mergeCell ref="OQ1:OV1"/>
    <mergeCell ref="OW1:PB1"/>
    <mergeCell ref="PC1:PH1"/>
  </mergeCells>
  <phoneticPr fontId="20" type="noConversion"/>
  <conditionalFormatting sqref="AA2:AA30">
    <cfRule type="cellIs" dxfId="222" priority="5497" operator="equal">
      <formula>FALSE</formula>
    </cfRule>
  </conditionalFormatting>
  <conditionalFormatting sqref="AB3:AB30">
    <cfRule type="containsText" dxfId="221" priority="5496" operator="containsText" text="Enter resolution">
      <formula>NOT(ISERROR(SEARCH("Enter resolution",AB3)))</formula>
    </cfRule>
    <cfRule type="notContainsText" dxfId="220" priority="5495" operator="notContains" text="Enter resolution">
      <formula>ISERROR(SEARCH("Enter resolution",AB3))</formula>
    </cfRule>
  </conditionalFormatting>
  <conditionalFormatting sqref="AG2:AG30">
    <cfRule type="cellIs" dxfId="219" priority="5410" operator="equal">
      <formula>FALSE</formula>
    </cfRule>
  </conditionalFormatting>
  <conditionalFormatting sqref="AH3:AH30">
    <cfRule type="containsText" dxfId="218" priority="5328" operator="containsText" text="Enter resolution">
      <formula>NOT(ISERROR(SEARCH("Enter resolution",AH3)))</formula>
    </cfRule>
    <cfRule type="notContainsText" dxfId="217" priority="5327" operator="notContains" text="Enter resolution">
      <formula>ISERROR(SEARCH("Enter resolution",AH3))</formula>
    </cfRule>
  </conditionalFormatting>
  <conditionalFormatting sqref="AM2:AM30">
    <cfRule type="cellIs" dxfId="216" priority="1094" operator="equal">
      <formula>FALSE</formula>
    </cfRule>
  </conditionalFormatting>
  <conditionalFormatting sqref="AN3:AN30">
    <cfRule type="containsText" dxfId="215" priority="5244" operator="containsText" text="Enter resolution">
      <formula>NOT(ISERROR(SEARCH("Enter resolution",AN3)))</formula>
    </cfRule>
    <cfRule type="notContainsText" dxfId="214" priority="5243" operator="notContains" text="Enter resolution">
      <formula>ISERROR(SEARCH("Enter resolution",AN3))</formula>
    </cfRule>
  </conditionalFormatting>
  <conditionalFormatting sqref="AS2:AS30">
    <cfRule type="cellIs" dxfId="213" priority="1093" operator="equal">
      <formula>FALSE</formula>
    </cfRule>
  </conditionalFormatting>
  <conditionalFormatting sqref="AT3:AT30">
    <cfRule type="containsText" dxfId="212" priority="5160" operator="containsText" text="Enter resolution">
      <formula>NOT(ISERROR(SEARCH("Enter resolution",AT3)))</formula>
    </cfRule>
    <cfRule type="notContainsText" dxfId="211" priority="5159" operator="notContains" text="Enter resolution">
      <formula>ISERROR(SEARCH("Enter resolution",AT3))</formula>
    </cfRule>
  </conditionalFormatting>
  <conditionalFormatting sqref="AY2:AY30">
    <cfRule type="cellIs" dxfId="210" priority="1092" operator="equal">
      <formula>FALSE</formula>
    </cfRule>
  </conditionalFormatting>
  <conditionalFormatting sqref="AZ3:AZ30">
    <cfRule type="containsText" dxfId="209" priority="5076" operator="containsText" text="Enter resolution">
      <formula>NOT(ISERROR(SEARCH("Enter resolution",AZ3)))</formula>
    </cfRule>
    <cfRule type="notContainsText" dxfId="208" priority="5075" operator="notContains" text="Enter resolution">
      <formula>ISERROR(SEARCH("Enter resolution",AZ3))</formula>
    </cfRule>
  </conditionalFormatting>
  <conditionalFormatting sqref="BE2:BE30">
    <cfRule type="cellIs" dxfId="207" priority="1091" operator="equal">
      <formula>FALSE</formula>
    </cfRule>
  </conditionalFormatting>
  <conditionalFormatting sqref="BF3:BF30">
    <cfRule type="containsText" dxfId="206" priority="4992" operator="containsText" text="Enter resolution">
      <formula>NOT(ISERROR(SEARCH("Enter resolution",BF3)))</formula>
    </cfRule>
    <cfRule type="notContainsText" dxfId="205" priority="4991" operator="notContains" text="Enter resolution">
      <formula>ISERROR(SEARCH("Enter resolution",BF3))</formula>
    </cfRule>
  </conditionalFormatting>
  <conditionalFormatting sqref="BK2:BK30">
    <cfRule type="cellIs" dxfId="204" priority="1090" operator="equal">
      <formula>FALSE</formula>
    </cfRule>
  </conditionalFormatting>
  <conditionalFormatting sqref="BL3:BL30">
    <cfRule type="containsText" dxfId="203" priority="4908" operator="containsText" text="Enter resolution">
      <formula>NOT(ISERROR(SEARCH("Enter resolution",BL3)))</formula>
    </cfRule>
    <cfRule type="notContainsText" dxfId="202" priority="4907" operator="notContains" text="Enter resolution">
      <formula>ISERROR(SEARCH("Enter resolution",BL3))</formula>
    </cfRule>
  </conditionalFormatting>
  <conditionalFormatting sqref="BQ2:BQ30">
    <cfRule type="cellIs" dxfId="201" priority="1089" operator="equal">
      <formula>FALSE</formula>
    </cfRule>
  </conditionalFormatting>
  <conditionalFormatting sqref="BR3:BR30">
    <cfRule type="containsText" dxfId="200" priority="4824" operator="containsText" text="Enter resolution">
      <formula>NOT(ISERROR(SEARCH("Enter resolution",BR3)))</formula>
    </cfRule>
    <cfRule type="notContainsText" dxfId="199" priority="4823" operator="notContains" text="Enter resolution">
      <formula>ISERROR(SEARCH("Enter resolution",BR3))</formula>
    </cfRule>
  </conditionalFormatting>
  <conditionalFormatting sqref="BW2:BW30">
    <cfRule type="cellIs" dxfId="198" priority="1088" operator="equal">
      <formula>FALSE</formula>
    </cfRule>
  </conditionalFormatting>
  <conditionalFormatting sqref="BX3:BX30">
    <cfRule type="containsText" dxfId="197" priority="4740" operator="containsText" text="Enter resolution">
      <formula>NOT(ISERROR(SEARCH("Enter resolution",BX3)))</formula>
    </cfRule>
    <cfRule type="notContainsText" dxfId="196" priority="4739" operator="notContains" text="Enter resolution">
      <formula>ISERROR(SEARCH("Enter resolution",BX3))</formula>
    </cfRule>
  </conditionalFormatting>
  <conditionalFormatting sqref="CC2:CC30">
    <cfRule type="cellIs" dxfId="195" priority="1087" operator="equal">
      <formula>FALSE</formula>
    </cfRule>
  </conditionalFormatting>
  <conditionalFormatting sqref="CD3:CD30">
    <cfRule type="notContainsText" dxfId="194" priority="4655" operator="notContains" text="Enter resolution">
      <formula>ISERROR(SEARCH("Enter resolution",CD3))</formula>
    </cfRule>
    <cfRule type="containsText" dxfId="193" priority="4656" operator="containsText" text="Enter resolution">
      <formula>NOT(ISERROR(SEARCH("Enter resolution",CD3)))</formula>
    </cfRule>
  </conditionalFormatting>
  <conditionalFormatting sqref="CI2:CI30">
    <cfRule type="cellIs" dxfId="192" priority="1086" operator="equal">
      <formula>FALSE</formula>
    </cfRule>
  </conditionalFormatting>
  <conditionalFormatting sqref="CJ3:CJ30">
    <cfRule type="containsText" dxfId="191" priority="4572" operator="containsText" text="Enter resolution">
      <formula>NOT(ISERROR(SEARCH("Enter resolution",CJ3)))</formula>
    </cfRule>
    <cfRule type="notContainsText" dxfId="190" priority="4571" operator="notContains" text="Enter resolution">
      <formula>ISERROR(SEARCH("Enter resolution",CJ3))</formula>
    </cfRule>
  </conditionalFormatting>
  <conditionalFormatting sqref="CO2:CO30">
    <cfRule type="cellIs" dxfId="189" priority="1085" operator="equal">
      <formula>FALSE</formula>
    </cfRule>
  </conditionalFormatting>
  <conditionalFormatting sqref="CP3:CP30">
    <cfRule type="notContainsText" dxfId="188" priority="4487" operator="notContains" text="Enter resolution">
      <formula>ISERROR(SEARCH("Enter resolution",CP3))</formula>
    </cfRule>
    <cfRule type="containsText" dxfId="187" priority="4488" operator="containsText" text="Enter resolution">
      <formula>NOT(ISERROR(SEARCH("Enter resolution",CP3)))</formula>
    </cfRule>
  </conditionalFormatting>
  <conditionalFormatting sqref="CU2:CU30">
    <cfRule type="cellIs" dxfId="186" priority="1084" operator="equal">
      <formula>FALSE</formula>
    </cfRule>
  </conditionalFormatting>
  <conditionalFormatting sqref="CV3:CV30">
    <cfRule type="notContainsText" dxfId="185" priority="4403" operator="notContains" text="Enter resolution">
      <formula>ISERROR(SEARCH("Enter resolution",CV3))</formula>
    </cfRule>
    <cfRule type="containsText" dxfId="184" priority="4404" operator="containsText" text="Enter resolution">
      <formula>NOT(ISERROR(SEARCH("Enter resolution",CV3)))</formula>
    </cfRule>
  </conditionalFormatting>
  <conditionalFormatting sqref="DA2:DA30">
    <cfRule type="cellIs" dxfId="183" priority="1083" operator="equal">
      <formula>FALSE</formula>
    </cfRule>
  </conditionalFormatting>
  <conditionalFormatting sqref="DB3:DB30">
    <cfRule type="notContainsText" dxfId="182" priority="4319" operator="notContains" text="Enter resolution">
      <formula>ISERROR(SEARCH("Enter resolution",DB3))</formula>
    </cfRule>
    <cfRule type="containsText" dxfId="181" priority="4320" operator="containsText" text="Enter resolution">
      <formula>NOT(ISERROR(SEARCH("Enter resolution",DB3)))</formula>
    </cfRule>
  </conditionalFormatting>
  <conditionalFormatting sqref="DG2:DG30">
    <cfRule type="cellIs" dxfId="180" priority="1082" operator="equal">
      <formula>FALSE</formula>
    </cfRule>
  </conditionalFormatting>
  <conditionalFormatting sqref="DH3:DH30">
    <cfRule type="notContainsText" dxfId="179" priority="4235" operator="notContains" text="Enter resolution">
      <formula>ISERROR(SEARCH("Enter resolution",DH3))</formula>
    </cfRule>
    <cfRule type="containsText" dxfId="178" priority="4236" operator="containsText" text="Enter resolution">
      <formula>NOT(ISERROR(SEARCH("Enter resolution",DH3)))</formula>
    </cfRule>
  </conditionalFormatting>
  <conditionalFormatting sqref="DM2:DM30">
    <cfRule type="cellIs" dxfId="177" priority="1081" operator="equal">
      <formula>FALSE</formula>
    </cfRule>
  </conditionalFormatting>
  <conditionalFormatting sqref="DN3:DN30">
    <cfRule type="notContainsText" dxfId="176" priority="4151" operator="notContains" text="Enter resolution">
      <formula>ISERROR(SEARCH("Enter resolution",DN3))</formula>
    </cfRule>
    <cfRule type="containsText" dxfId="175" priority="4152" operator="containsText" text="Enter resolution">
      <formula>NOT(ISERROR(SEARCH("Enter resolution",DN3)))</formula>
    </cfRule>
  </conditionalFormatting>
  <conditionalFormatting sqref="DS2:DS30">
    <cfRule type="cellIs" dxfId="174" priority="1080" operator="equal">
      <formula>FALSE</formula>
    </cfRule>
  </conditionalFormatting>
  <conditionalFormatting sqref="DT3:DT30">
    <cfRule type="notContainsText" dxfId="173" priority="4067" operator="notContains" text="Enter resolution">
      <formula>ISERROR(SEARCH("Enter resolution",DT3))</formula>
    </cfRule>
    <cfRule type="containsText" dxfId="172" priority="4068" operator="containsText" text="Enter resolution">
      <formula>NOT(ISERROR(SEARCH("Enter resolution",DT3)))</formula>
    </cfRule>
  </conditionalFormatting>
  <conditionalFormatting sqref="DY2:DY30">
    <cfRule type="cellIs" dxfId="171" priority="1079" operator="equal">
      <formula>FALSE</formula>
    </cfRule>
  </conditionalFormatting>
  <conditionalFormatting sqref="DZ3:DZ30">
    <cfRule type="notContainsText" dxfId="170" priority="3983" operator="notContains" text="Enter resolution">
      <formula>ISERROR(SEARCH("Enter resolution",DZ3))</formula>
    </cfRule>
    <cfRule type="containsText" dxfId="169" priority="3984" operator="containsText" text="Enter resolution">
      <formula>NOT(ISERROR(SEARCH("Enter resolution",DZ3)))</formula>
    </cfRule>
  </conditionalFormatting>
  <conditionalFormatting sqref="EE2:EE30">
    <cfRule type="cellIs" dxfId="168" priority="1078" operator="equal">
      <formula>FALSE</formula>
    </cfRule>
  </conditionalFormatting>
  <conditionalFormatting sqref="EF3:EF30">
    <cfRule type="notContainsText" dxfId="167" priority="3899" operator="notContains" text="Enter resolution">
      <formula>ISERROR(SEARCH("Enter resolution",EF3))</formula>
    </cfRule>
    <cfRule type="containsText" dxfId="166" priority="3900" operator="containsText" text="Enter resolution">
      <formula>NOT(ISERROR(SEARCH("Enter resolution",EF3)))</formula>
    </cfRule>
  </conditionalFormatting>
  <conditionalFormatting sqref="EK2:EK30">
    <cfRule type="cellIs" dxfId="165" priority="1077" operator="equal">
      <formula>FALSE</formula>
    </cfRule>
  </conditionalFormatting>
  <conditionalFormatting sqref="EL3:EL30">
    <cfRule type="notContainsText" dxfId="164" priority="3815" operator="notContains" text="Enter resolution">
      <formula>ISERROR(SEARCH("Enter resolution",EL3))</formula>
    </cfRule>
    <cfRule type="containsText" dxfId="163" priority="3816" operator="containsText" text="Enter resolution">
      <formula>NOT(ISERROR(SEARCH("Enter resolution",EL3)))</formula>
    </cfRule>
  </conditionalFormatting>
  <conditionalFormatting sqref="EQ2:EQ30">
    <cfRule type="cellIs" dxfId="162" priority="1076" operator="equal">
      <formula>FALSE</formula>
    </cfRule>
  </conditionalFormatting>
  <conditionalFormatting sqref="ER3:ER30">
    <cfRule type="notContainsText" dxfId="161" priority="3721" operator="notContains" text="Enter resolution">
      <formula>ISERROR(SEARCH("Enter resolution",ER3))</formula>
    </cfRule>
    <cfRule type="containsText" dxfId="160" priority="3722" operator="containsText" text="Enter resolution">
      <formula>NOT(ISERROR(SEARCH("Enter resolution",ER3)))</formula>
    </cfRule>
  </conditionalFormatting>
  <conditionalFormatting sqref="EW2:EW30">
    <cfRule type="cellIs" dxfId="159" priority="1075" operator="equal">
      <formula>FALSE</formula>
    </cfRule>
  </conditionalFormatting>
  <conditionalFormatting sqref="EX3:EX30">
    <cfRule type="notContainsText" dxfId="158" priority="3637" operator="notContains" text="Enter resolution">
      <formula>ISERROR(SEARCH("Enter resolution",EX3))</formula>
    </cfRule>
    <cfRule type="containsText" dxfId="157" priority="3638" operator="containsText" text="Enter resolution">
      <formula>NOT(ISERROR(SEARCH("Enter resolution",EX3)))</formula>
    </cfRule>
  </conditionalFormatting>
  <conditionalFormatting sqref="FC2:FC30">
    <cfRule type="cellIs" dxfId="156" priority="1074" operator="equal">
      <formula>FALSE</formula>
    </cfRule>
  </conditionalFormatting>
  <conditionalFormatting sqref="FD3:FD30">
    <cfRule type="containsText" dxfId="155" priority="3554" operator="containsText" text="Enter resolution">
      <formula>NOT(ISERROR(SEARCH("Enter resolution",FD3)))</formula>
    </cfRule>
    <cfRule type="notContainsText" dxfId="154" priority="3553" operator="notContains" text="Enter resolution">
      <formula>ISERROR(SEARCH("Enter resolution",FD3))</formula>
    </cfRule>
  </conditionalFormatting>
  <conditionalFormatting sqref="FI2:FI30">
    <cfRule type="cellIs" dxfId="153" priority="1073" operator="equal">
      <formula>FALSE</formula>
    </cfRule>
  </conditionalFormatting>
  <conditionalFormatting sqref="FJ3:FJ30">
    <cfRule type="notContainsText" dxfId="152" priority="3469" operator="notContains" text="Enter resolution">
      <formula>ISERROR(SEARCH("Enter resolution",FJ3))</formula>
    </cfRule>
    <cfRule type="containsText" dxfId="151" priority="3470" operator="containsText" text="Enter resolution">
      <formula>NOT(ISERROR(SEARCH("Enter resolution",FJ3)))</formula>
    </cfRule>
  </conditionalFormatting>
  <conditionalFormatting sqref="FO2:FO30">
    <cfRule type="cellIs" dxfId="150" priority="1072" operator="equal">
      <formula>FALSE</formula>
    </cfRule>
  </conditionalFormatting>
  <conditionalFormatting sqref="FP3:FP30">
    <cfRule type="notContainsText" dxfId="149" priority="3385" operator="notContains" text="Enter resolution">
      <formula>ISERROR(SEARCH("Enter resolution",FP3))</formula>
    </cfRule>
    <cfRule type="containsText" dxfId="148" priority="3386" operator="containsText" text="Enter resolution">
      <formula>NOT(ISERROR(SEARCH("Enter resolution",FP3)))</formula>
    </cfRule>
  </conditionalFormatting>
  <conditionalFormatting sqref="FU2:FU30">
    <cfRule type="cellIs" dxfId="147" priority="1071" operator="equal">
      <formula>FALSE</formula>
    </cfRule>
  </conditionalFormatting>
  <conditionalFormatting sqref="FV3:FV30">
    <cfRule type="notContainsText" dxfId="146" priority="3301" operator="notContains" text="Enter resolution">
      <formula>ISERROR(SEARCH("Enter resolution",FV3))</formula>
    </cfRule>
    <cfRule type="containsText" dxfId="145" priority="3302" operator="containsText" text="Enter resolution">
      <formula>NOT(ISERROR(SEARCH("Enter resolution",FV3)))</formula>
    </cfRule>
  </conditionalFormatting>
  <conditionalFormatting sqref="GA2:GA30">
    <cfRule type="cellIs" dxfId="144" priority="1070" operator="equal">
      <formula>FALSE</formula>
    </cfRule>
  </conditionalFormatting>
  <conditionalFormatting sqref="GB3:GB30">
    <cfRule type="containsText" dxfId="143" priority="3218" operator="containsText" text="Enter resolution">
      <formula>NOT(ISERROR(SEARCH("Enter resolution",GB3)))</formula>
    </cfRule>
    <cfRule type="notContainsText" dxfId="142" priority="3217" operator="notContains" text="Enter resolution">
      <formula>ISERROR(SEARCH("Enter resolution",GB3))</formula>
    </cfRule>
  </conditionalFormatting>
  <conditionalFormatting sqref="GG2:GG30">
    <cfRule type="cellIs" dxfId="141" priority="1069" operator="equal">
      <formula>FALSE</formula>
    </cfRule>
  </conditionalFormatting>
  <conditionalFormatting sqref="GH3:GH30">
    <cfRule type="notContainsText" dxfId="140" priority="3133" operator="notContains" text="Enter resolution">
      <formula>ISERROR(SEARCH("Enter resolution",GH3))</formula>
    </cfRule>
    <cfRule type="containsText" dxfId="139" priority="3134" operator="containsText" text="Enter resolution">
      <formula>NOT(ISERROR(SEARCH("Enter resolution",GH3)))</formula>
    </cfRule>
  </conditionalFormatting>
  <conditionalFormatting sqref="GM2:GM30">
    <cfRule type="cellIs" dxfId="138" priority="1068" operator="equal">
      <formula>FALSE</formula>
    </cfRule>
  </conditionalFormatting>
  <conditionalFormatting sqref="GN3:GN30">
    <cfRule type="containsText" dxfId="137" priority="3050" operator="containsText" text="Enter resolution">
      <formula>NOT(ISERROR(SEARCH("Enter resolution",GN3)))</formula>
    </cfRule>
    <cfRule type="notContainsText" dxfId="136" priority="3049" operator="notContains" text="Enter resolution">
      <formula>ISERROR(SEARCH("Enter resolution",GN3))</formula>
    </cfRule>
  </conditionalFormatting>
  <conditionalFormatting sqref="GS2:GS30">
    <cfRule type="cellIs" dxfId="135" priority="1067" operator="equal">
      <formula>FALSE</formula>
    </cfRule>
  </conditionalFormatting>
  <conditionalFormatting sqref="GT3:GT30">
    <cfRule type="notContainsText" dxfId="134" priority="2965" operator="notContains" text="Enter resolution">
      <formula>ISERROR(SEARCH("Enter resolution",GT3))</formula>
    </cfRule>
    <cfRule type="containsText" dxfId="133" priority="2966" operator="containsText" text="Enter resolution">
      <formula>NOT(ISERROR(SEARCH("Enter resolution",GT3)))</formula>
    </cfRule>
  </conditionalFormatting>
  <conditionalFormatting sqref="GY2:GY30">
    <cfRule type="cellIs" dxfId="132" priority="1066" operator="equal">
      <formula>FALSE</formula>
    </cfRule>
  </conditionalFormatting>
  <conditionalFormatting sqref="GZ3:GZ30">
    <cfRule type="notContainsText" dxfId="131" priority="2871" operator="notContains" text="Enter resolution">
      <formula>ISERROR(SEARCH("Enter resolution",GZ3))</formula>
    </cfRule>
    <cfRule type="containsText" dxfId="130" priority="2872" operator="containsText" text="Enter resolution">
      <formula>NOT(ISERROR(SEARCH("Enter resolution",GZ3)))</formula>
    </cfRule>
  </conditionalFormatting>
  <conditionalFormatting sqref="HE2:HE30">
    <cfRule type="cellIs" dxfId="129" priority="1065" operator="equal">
      <formula>FALSE</formula>
    </cfRule>
  </conditionalFormatting>
  <conditionalFormatting sqref="HF3:HF30">
    <cfRule type="notContainsText" dxfId="128" priority="2787" operator="notContains" text="Enter resolution">
      <formula>ISERROR(SEARCH("Enter resolution",HF3))</formula>
    </cfRule>
    <cfRule type="containsText" dxfId="127" priority="2788" operator="containsText" text="Enter resolution">
      <formula>NOT(ISERROR(SEARCH("Enter resolution",HF3)))</formula>
    </cfRule>
  </conditionalFormatting>
  <conditionalFormatting sqref="HK2:HK30">
    <cfRule type="cellIs" dxfId="126" priority="1064" operator="equal">
      <formula>FALSE</formula>
    </cfRule>
  </conditionalFormatting>
  <conditionalFormatting sqref="HL3:HL30">
    <cfRule type="notContainsText" dxfId="125" priority="2703" operator="notContains" text="Enter resolution">
      <formula>ISERROR(SEARCH("Enter resolution",HL3))</formula>
    </cfRule>
    <cfRule type="containsText" dxfId="124" priority="2704" operator="containsText" text="Enter resolution">
      <formula>NOT(ISERROR(SEARCH("Enter resolution",HL3)))</formula>
    </cfRule>
  </conditionalFormatting>
  <conditionalFormatting sqref="HQ2:HQ30">
    <cfRule type="cellIs" dxfId="123" priority="1063" operator="equal">
      <formula>FALSE</formula>
    </cfRule>
  </conditionalFormatting>
  <conditionalFormatting sqref="HR3:HR30">
    <cfRule type="containsText" dxfId="122" priority="2620" operator="containsText" text="Enter resolution">
      <formula>NOT(ISERROR(SEARCH("Enter resolution",HR3)))</formula>
    </cfRule>
    <cfRule type="notContainsText" dxfId="121" priority="2619" operator="notContains" text="Enter resolution">
      <formula>ISERROR(SEARCH("Enter resolution",HR3))</formula>
    </cfRule>
  </conditionalFormatting>
  <conditionalFormatting sqref="HW2:HW30">
    <cfRule type="cellIs" dxfId="120" priority="1062" operator="equal">
      <formula>FALSE</formula>
    </cfRule>
  </conditionalFormatting>
  <conditionalFormatting sqref="HX3:HX30">
    <cfRule type="notContainsText" dxfId="119" priority="2535" operator="notContains" text="Enter resolution">
      <formula>ISERROR(SEARCH("Enter resolution",HX3))</formula>
    </cfRule>
    <cfRule type="containsText" dxfId="118" priority="2536" operator="containsText" text="Enter resolution">
      <formula>NOT(ISERROR(SEARCH("Enter resolution",HX3)))</formula>
    </cfRule>
  </conditionalFormatting>
  <conditionalFormatting sqref="IC2:IC30">
    <cfRule type="cellIs" dxfId="117" priority="1061" operator="equal">
      <formula>FALSE</formula>
    </cfRule>
  </conditionalFormatting>
  <conditionalFormatting sqref="ID3:ID30">
    <cfRule type="containsText" dxfId="116" priority="2452" operator="containsText" text="Enter resolution">
      <formula>NOT(ISERROR(SEARCH("Enter resolution",ID3)))</formula>
    </cfRule>
    <cfRule type="notContainsText" dxfId="115" priority="2451" operator="notContains" text="Enter resolution">
      <formula>ISERROR(SEARCH("Enter resolution",ID3))</formula>
    </cfRule>
  </conditionalFormatting>
  <conditionalFormatting sqref="II2:II30">
    <cfRule type="cellIs" dxfId="114" priority="1060" operator="equal">
      <formula>FALSE</formula>
    </cfRule>
  </conditionalFormatting>
  <conditionalFormatting sqref="IJ3:IJ30">
    <cfRule type="containsText" dxfId="113" priority="2368" operator="containsText" text="Enter resolution">
      <formula>NOT(ISERROR(SEARCH("Enter resolution",IJ3)))</formula>
    </cfRule>
    <cfRule type="notContainsText" dxfId="112" priority="2367" operator="notContains" text="Enter resolution">
      <formula>ISERROR(SEARCH("Enter resolution",IJ3))</formula>
    </cfRule>
  </conditionalFormatting>
  <conditionalFormatting sqref="IO2:IO30">
    <cfRule type="cellIs" dxfId="111" priority="1059" operator="equal">
      <formula>FALSE</formula>
    </cfRule>
  </conditionalFormatting>
  <conditionalFormatting sqref="IP3:IP30">
    <cfRule type="containsText" dxfId="110" priority="2284" operator="containsText" text="Enter resolution">
      <formula>NOT(ISERROR(SEARCH("Enter resolution",IP3)))</formula>
    </cfRule>
    <cfRule type="notContainsText" dxfId="109" priority="2283" operator="notContains" text="Enter resolution">
      <formula>ISERROR(SEARCH("Enter resolution",IP3))</formula>
    </cfRule>
  </conditionalFormatting>
  <conditionalFormatting sqref="IU2:IU30">
    <cfRule type="cellIs" dxfId="108" priority="1058" operator="equal">
      <formula>FALSE</formula>
    </cfRule>
  </conditionalFormatting>
  <conditionalFormatting sqref="IV3:IV30">
    <cfRule type="notContainsText" dxfId="107" priority="2199" operator="notContains" text="Enter resolution">
      <formula>ISERROR(SEARCH("Enter resolution",IV3))</formula>
    </cfRule>
    <cfRule type="containsText" dxfId="106" priority="2200" operator="containsText" text="Enter resolution">
      <formula>NOT(ISERROR(SEARCH("Enter resolution",IV3)))</formula>
    </cfRule>
  </conditionalFormatting>
  <conditionalFormatting sqref="JA2:JA30">
    <cfRule type="cellIs" dxfId="105" priority="1057" operator="equal">
      <formula>FALSE</formula>
    </cfRule>
  </conditionalFormatting>
  <conditionalFormatting sqref="JB3:JB30">
    <cfRule type="notContainsText" dxfId="104" priority="2115" operator="notContains" text="Enter resolution">
      <formula>ISERROR(SEARCH("Enter resolution",JB3))</formula>
    </cfRule>
    <cfRule type="containsText" dxfId="103" priority="2116" operator="containsText" text="Enter resolution">
      <formula>NOT(ISERROR(SEARCH("Enter resolution",JB3)))</formula>
    </cfRule>
  </conditionalFormatting>
  <conditionalFormatting sqref="JG2:JG30">
    <cfRule type="cellIs" dxfId="102" priority="1056" operator="equal">
      <formula>FALSE</formula>
    </cfRule>
  </conditionalFormatting>
  <conditionalFormatting sqref="JH3:JH30">
    <cfRule type="notContainsText" dxfId="101" priority="2021" operator="notContains" text="Enter resolution">
      <formula>ISERROR(SEARCH("Enter resolution",JH3))</formula>
    </cfRule>
    <cfRule type="containsText" dxfId="100" priority="2022" operator="containsText" text="Enter resolution">
      <formula>NOT(ISERROR(SEARCH("Enter resolution",JH3)))</formula>
    </cfRule>
  </conditionalFormatting>
  <conditionalFormatting sqref="JM2:JM30">
    <cfRule type="cellIs" dxfId="99" priority="1055" operator="equal">
      <formula>FALSE</formula>
    </cfRule>
  </conditionalFormatting>
  <conditionalFormatting sqref="JN3:JN30">
    <cfRule type="notContainsText" dxfId="98" priority="1937" operator="notContains" text="Enter resolution">
      <formula>ISERROR(SEARCH("Enter resolution",JN3))</formula>
    </cfRule>
    <cfRule type="containsText" dxfId="97" priority="1938" operator="containsText" text="Enter resolution">
      <formula>NOT(ISERROR(SEARCH("Enter resolution",JN3)))</formula>
    </cfRule>
  </conditionalFormatting>
  <conditionalFormatting sqref="JS2:JS30">
    <cfRule type="cellIs" dxfId="96" priority="1054" operator="equal">
      <formula>FALSE</formula>
    </cfRule>
  </conditionalFormatting>
  <conditionalFormatting sqref="JT3:JT30">
    <cfRule type="notContainsText" dxfId="95" priority="1853" operator="notContains" text="Enter resolution">
      <formula>ISERROR(SEARCH("Enter resolution",JT3))</formula>
    </cfRule>
    <cfRule type="containsText" dxfId="94" priority="1854" operator="containsText" text="Enter resolution">
      <formula>NOT(ISERROR(SEARCH("Enter resolution",JT3)))</formula>
    </cfRule>
  </conditionalFormatting>
  <conditionalFormatting sqref="JY2:JY30">
    <cfRule type="cellIs" dxfId="93" priority="1053" operator="equal">
      <formula>FALSE</formula>
    </cfRule>
  </conditionalFormatting>
  <conditionalFormatting sqref="JZ3:JZ30">
    <cfRule type="notContainsText" dxfId="92" priority="1769" operator="notContains" text="Enter resolution">
      <formula>ISERROR(SEARCH("Enter resolution",JZ3))</formula>
    </cfRule>
    <cfRule type="containsText" dxfId="91" priority="1770" operator="containsText" text="Enter resolution">
      <formula>NOT(ISERROR(SEARCH("Enter resolution",JZ3)))</formula>
    </cfRule>
  </conditionalFormatting>
  <conditionalFormatting sqref="KE2:KE30">
    <cfRule type="cellIs" dxfId="90" priority="1052" operator="equal">
      <formula>FALSE</formula>
    </cfRule>
  </conditionalFormatting>
  <conditionalFormatting sqref="KF3:KF30">
    <cfRule type="containsText" dxfId="89" priority="1686" operator="containsText" text="Enter resolution">
      <formula>NOT(ISERROR(SEARCH("Enter resolution",KF3)))</formula>
    </cfRule>
    <cfRule type="notContainsText" dxfId="88" priority="1685" operator="notContains" text="Enter resolution">
      <formula>ISERROR(SEARCH("Enter resolution",KF3))</formula>
    </cfRule>
  </conditionalFormatting>
  <conditionalFormatting sqref="KK2:KK30">
    <cfRule type="cellIs" dxfId="87" priority="1051" operator="equal">
      <formula>FALSE</formula>
    </cfRule>
  </conditionalFormatting>
  <conditionalFormatting sqref="KL3:KL30">
    <cfRule type="containsText" dxfId="86" priority="1602" operator="containsText" text="Enter resolution">
      <formula>NOT(ISERROR(SEARCH("Enter resolution",KL3)))</formula>
    </cfRule>
    <cfRule type="notContainsText" dxfId="85" priority="1601" operator="notContains" text="Enter resolution">
      <formula>ISERROR(SEARCH("Enter resolution",KL3))</formula>
    </cfRule>
  </conditionalFormatting>
  <conditionalFormatting sqref="KQ2:KQ30">
    <cfRule type="cellIs" dxfId="84" priority="1050" operator="equal">
      <formula>FALSE</formula>
    </cfRule>
  </conditionalFormatting>
  <conditionalFormatting sqref="KR3:KR30">
    <cfRule type="containsText" dxfId="83" priority="1518" operator="containsText" text="Enter resolution">
      <formula>NOT(ISERROR(SEARCH("Enter resolution",KR3)))</formula>
    </cfRule>
    <cfRule type="notContainsText" dxfId="82" priority="1517" operator="notContains" text="Enter resolution">
      <formula>ISERROR(SEARCH("Enter resolution",KR3))</formula>
    </cfRule>
  </conditionalFormatting>
  <conditionalFormatting sqref="KW2:KW30">
    <cfRule type="cellIs" dxfId="81" priority="1049" operator="equal">
      <formula>FALSE</formula>
    </cfRule>
  </conditionalFormatting>
  <conditionalFormatting sqref="KX3:KX30">
    <cfRule type="containsText" dxfId="80" priority="1434" operator="containsText" text="Enter resolution">
      <formula>NOT(ISERROR(SEARCH("Enter resolution",KX3)))</formula>
    </cfRule>
    <cfRule type="notContainsText" dxfId="79" priority="1433" operator="notContains" text="Enter resolution">
      <formula>ISERROR(SEARCH("Enter resolution",KX3))</formula>
    </cfRule>
  </conditionalFormatting>
  <conditionalFormatting sqref="LC2:LC30">
    <cfRule type="cellIs" dxfId="78" priority="1048" operator="equal">
      <formula>FALSE</formula>
    </cfRule>
  </conditionalFormatting>
  <conditionalFormatting sqref="LD3:LD30">
    <cfRule type="containsText" dxfId="77" priority="1350" operator="containsText" text="Enter resolution">
      <formula>NOT(ISERROR(SEARCH("Enter resolution",LD3)))</formula>
    </cfRule>
    <cfRule type="notContainsText" dxfId="76" priority="1349" operator="notContains" text="Enter resolution">
      <formula>ISERROR(SEARCH("Enter resolution",LD3))</formula>
    </cfRule>
  </conditionalFormatting>
  <conditionalFormatting sqref="LI2:LI30">
    <cfRule type="cellIs" dxfId="75" priority="1047" operator="equal">
      <formula>FALSE</formula>
    </cfRule>
  </conditionalFormatting>
  <conditionalFormatting sqref="LJ3:LJ30">
    <cfRule type="containsText" dxfId="74" priority="1266" operator="containsText" text="Enter resolution">
      <formula>NOT(ISERROR(SEARCH("Enter resolution",LJ3)))</formula>
    </cfRule>
    <cfRule type="notContainsText" dxfId="73" priority="1265" operator="notContains" text="Enter resolution">
      <formula>ISERROR(SEARCH("Enter resolution",LJ3))</formula>
    </cfRule>
  </conditionalFormatting>
  <conditionalFormatting sqref="LO2:LO30">
    <cfRule type="cellIs" dxfId="72" priority="1046" operator="equal">
      <formula>FALSE</formula>
    </cfRule>
  </conditionalFormatting>
  <conditionalFormatting sqref="LP3:LP30">
    <cfRule type="containsText" dxfId="71" priority="1180" operator="containsText" text="Enter resolution">
      <formula>NOT(ISERROR(SEARCH("Enter resolution",LP3)))</formula>
    </cfRule>
    <cfRule type="notContainsText" dxfId="70" priority="1179" operator="notContains" text="Enter resolution">
      <formula>ISERROR(SEARCH("Enter resolution",LP3))</formula>
    </cfRule>
  </conditionalFormatting>
  <conditionalFormatting sqref="LU2:LU30">
    <cfRule type="cellIs" dxfId="69" priority="1045" operator="equal">
      <formula>FALSE</formula>
    </cfRule>
  </conditionalFormatting>
  <conditionalFormatting sqref="LV3:LV30">
    <cfRule type="notContainsText" dxfId="68" priority="1095" operator="notContains" text="Enter resolution">
      <formula>ISERROR(SEARCH("Enter resolution",LV3))</formula>
    </cfRule>
    <cfRule type="containsText" dxfId="67" priority="1096" operator="containsText" text="Enter resolution">
      <formula>NOT(ISERROR(SEARCH("Enter resolution",LV3)))</formula>
    </cfRule>
  </conditionalFormatting>
  <conditionalFormatting sqref="MA2:MA30">
    <cfRule type="cellIs" dxfId="66" priority="930" operator="equal">
      <formula>FALSE</formula>
    </cfRule>
  </conditionalFormatting>
  <conditionalFormatting sqref="MB3:MB30">
    <cfRule type="containsText" dxfId="65" priority="988" operator="containsText" text="Enter resolution">
      <formula>NOT(ISERROR(SEARCH("Enter resolution",MB3)))</formula>
    </cfRule>
    <cfRule type="notContainsText" dxfId="64" priority="987" operator="notContains" text="Enter resolution">
      <formula>ISERROR(SEARCH("Enter resolution",MB3))</formula>
    </cfRule>
  </conditionalFormatting>
  <conditionalFormatting sqref="MG2:MG30">
    <cfRule type="cellIs" dxfId="63" priority="929" operator="equal">
      <formula>FALSE</formula>
    </cfRule>
  </conditionalFormatting>
  <conditionalFormatting sqref="MH3:MH30">
    <cfRule type="containsText" dxfId="62" priority="932" operator="containsText" text="Enter resolution">
      <formula>NOT(ISERROR(SEARCH("Enter resolution",MH3)))</formula>
    </cfRule>
    <cfRule type="notContainsText" dxfId="61" priority="931" operator="notContains" text="Enter resolution">
      <formula>ISERROR(SEARCH("Enter resolution",MH3))</formula>
    </cfRule>
  </conditionalFormatting>
  <conditionalFormatting sqref="MM2:MM30">
    <cfRule type="cellIs" dxfId="60" priority="814" operator="equal">
      <formula>FALSE</formula>
    </cfRule>
  </conditionalFormatting>
  <conditionalFormatting sqref="MN3:MN30">
    <cfRule type="containsText" dxfId="59" priority="872" operator="containsText" text="Enter resolution">
      <formula>NOT(ISERROR(SEARCH("Enter resolution",MN3)))</formula>
    </cfRule>
    <cfRule type="notContainsText" dxfId="58" priority="871" operator="notContains" text="Enter resolution">
      <formula>ISERROR(SEARCH("Enter resolution",MN3))</formula>
    </cfRule>
  </conditionalFormatting>
  <conditionalFormatting sqref="MS2:MS30">
    <cfRule type="cellIs" dxfId="57" priority="813" operator="equal">
      <formula>FALSE</formula>
    </cfRule>
  </conditionalFormatting>
  <conditionalFormatting sqref="MT3:MT30">
    <cfRule type="notContainsText" dxfId="56" priority="815" operator="notContains" text="Enter resolution">
      <formula>ISERROR(SEARCH("Enter resolution",MT3))</formula>
    </cfRule>
    <cfRule type="containsText" dxfId="55" priority="816" operator="containsText" text="Enter resolution">
      <formula>NOT(ISERROR(SEARCH("Enter resolution",MT3)))</formula>
    </cfRule>
  </conditionalFormatting>
  <conditionalFormatting sqref="MY2:MY30">
    <cfRule type="cellIs" dxfId="54" priority="698" operator="equal">
      <formula>FALSE</formula>
    </cfRule>
  </conditionalFormatting>
  <conditionalFormatting sqref="MZ3:MZ30">
    <cfRule type="containsText" dxfId="53" priority="756" operator="containsText" text="Enter resolution">
      <formula>NOT(ISERROR(SEARCH("Enter resolution",MZ3)))</formula>
    </cfRule>
    <cfRule type="notContainsText" dxfId="52" priority="755" operator="notContains" text="Enter resolution">
      <formula>ISERROR(SEARCH("Enter resolution",MZ3))</formula>
    </cfRule>
  </conditionalFormatting>
  <conditionalFormatting sqref="NE2:NE30">
    <cfRule type="cellIs" dxfId="51" priority="697" operator="equal">
      <formula>FALSE</formula>
    </cfRule>
  </conditionalFormatting>
  <conditionalFormatting sqref="NF3:NF30">
    <cfRule type="containsText" dxfId="50" priority="700" operator="containsText" text="Enter resolution">
      <formula>NOT(ISERROR(SEARCH("Enter resolution",NF3)))</formula>
    </cfRule>
    <cfRule type="notContainsText" dxfId="49" priority="699" operator="notContains" text="Enter resolution">
      <formula>ISERROR(SEARCH("Enter resolution",NF3))</formula>
    </cfRule>
  </conditionalFormatting>
  <conditionalFormatting sqref="NK2:NK30">
    <cfRule type="cellIs" dxfId="48" priority="582" operator="equal">
      <formula>FALSE</formula>
    </cfRule>
  </conditionalFormatting>
  <conditionalFormatting sqref="NL3:NL30">
    <cfRule type="containsText" dxfId="47" priority="640" operator="containsText" text="Enter resolution">
      <formula>NOT(ISERROR(SEARCH("Enter resolution",NL3)))</formula>
    </cfRule>
    <cfRule type="notContainsText" dxfId="46" priority="639" operator="notContains" text="Enter resolution">
      <formula>ISERROR(SEARCH("Enter resolution",NL3))</formula>
    </cfRule>
  </conditionalFormatting>
  <conditionalFormatting sqref="NQ2:NQ30">
    <cfRule type="cellIs" dxfId="45" priority="581" operator="equal">
      <formula>FALSE</formula>
    </cfRule>
  </conditionalFormatting>
  <conditionalFormatting sqref="NR3:NR30">
    <cfRule type="containsText" dxfId="44" priority="584" operator="containsText" text="Enter resolution">
      <formula>NOT(ISERROR(SEARCH("Enter resolution",NR3)))</formula>
    </cfRule>
    <cfRule type="notContainsText" dxfId="43" priority="583" operator="notContains" text="Enter resolution">
      <formula>ISERROR(SEARCH("Enter resolution",NR3))</formula>
    </cfRule>
  </conditionalFormatting>
  <conditionalFormatting sqref="NW2:NW30">
    <cfRule type="cellIs" dxfId="42" priority="466" operator="equal">
      <formula>FALSE</formula>
    </cfRule>
  </conditionalFormatting>
  <conditionalFormatting sqref="NX3:NX30">
    <cfRule type="notContainsText" dxfId="41" priority="523" operator="notContains" text="Enter resolution">
      <formula>ISERROR(SEARCH("Enter resolution",NX3))</formula>
    </cfRule>
    <cfRule type="containsText" dxfId="40" priority="524" operator="containsText" text="Enter resolution">
      <formula>NOT(ISERROR(SEARCH("Enter resolution",NX3)))</formula>
    </cfRule>
  </conditionalFormatting>
  <conditionalFormatting sqref="OC2:OC30">
    <cfRule type="cellIs" dxfId="39" priority="465" operator="equal">
      <formula>FALSE</formula>
    </cfRule>
  </conditionalFormatting>
  <conditionalFormatting sqref="OD3:OD30">
    <cfRule type="containsText" dxfId="38" priority="468" operator="containsText" text="Enter resolution">
      <formula>NOT(ISERROR(SEARCH("Enter resolution",OD3)))</formula>
    </cfRule>
    <cfRule type="notContainsText" dxfId="37" priority="467" operator="notContains" text="Enter resolution">
      <formula>ISERROR(SEARCH("Enter resolution",OD3))</formula>
    </cfRule>
  </conditionalFormatting>
  <conditionalFormatting sqref="OI2:OI30">
    <cfRule type="cellIs" dxfId="36" priority="350" operator="equal">
      <formula>FALSE</formula>
    </cfRule>
  </conditionalFormatting>
  <conditionalFormatting sqref="OJ3:OJ30">
    <cfRule type="containsText" dxfId="35" priority="408" operator="containsText" text="Enter resolution">
      <formula>NOT(ISERROR(SEARCH("Enter resolution",OJ3)))</formula>
    </cfRule>
    <cfRule type="notContainsText" dxfId="34" priority="407" operator="notContains" text="Enter resolution">
      <formula>ISERROR(SEARCH("Enter resolution",OJ3))</formula>
    </cfRule>
  </conditionalFormatting>
  <conditionalFormatting sqref="OO2:OO30">
    <cfRule type="cellIs" dxfId="33" priority="349" operator="equal">
      <formula>FALSE</formula>
    </cfRule>
  </conditionalFormatting>
  <conditionalFormatting sqref="OP3:OP30">
    <cfRule type="containsText" dxfId="32" priority="352" operator="containsText" text="Enter resolution">
      <formula>NOT(ISERROR(SEARCH("Enter resolution",OP3)))</formula>
    </cfRule>
    <cfRule type="notContainsText" dxfId="31" priority="351" operator="notContains" text="Enter resolution">
      <formula>ISERROR(SEARCH("Enter resolution",OP3))</formula>
    </cfRule>
  </conditionalFormatting>
  <conditionalFormatting sqref="OU2:OU30">
    <cfRule type="cellIs" dxfId="30" priority="234" operator="equal">
      <formula>FALSE</formula>
    </cfRule>
  </conditionalFormatting>
  <conditionalFormatting sqref="OV3:OV30">
    <cfRule type="containsText" dxfId="29" priority="292" operator="containsText" text="Enter resolution">
      <formula>NOT(ISERROR(SEARCH("Enter resolution",OV3)))</formula>
    </cfRule>
    <cfRule type="notContainsText" dxfId="28" priority="291" operator="notContains" text="Enter resolution">
      <formula>ISERROR(SEARCH("Enter resolution",OV3))</formula>
    </cfRule>
  </conditionalFormatting>
  <conditionalFormatting sqref="PA2:PA30">
    <cfRule type="cellIs" dxfId="27" priority="233" operator="equal">
      <formula>FALSE</formula>
    </cfRule>
  </conditionalFormatting>
  <conditionalFormatting sqref="PB3:PB30">
    <cfRule type="notContainsText" dxfId="26" priority="235" operator="notContains" text="Enter resolution">
      <formula>ISERROR(SEARCH("Enter resolution",PB3))</formula>
    </cfRule>
    <cfRule type="containsText" dxfId="25" priority="236" operator="containsText" text="Enter resolution">
      <formula>NOT(ISERROR(SEARCH("Enter resolution",PB3)))</formula>
    </cfRule>
  </conditionalFormatting>
  <conditionalFormatting sqref="PG2:PG30">
    <cfRule type="cellIs" dxfId="24" priority="118" operator="equal">
      <formula>FALSE</formula>
    </cfRule>
  </conditionalFormatting>
  <conditionalFormatting sqref="PH3:PH30">
    <cfRule type="containsText" dxfId="23" priority="176" operator="containsText" text="Enter resolution">
      <formula>NOT(ISERROR(SEARCH("Enter resolution",PH3)))</formula>
    </cfRule>
    <cfRule type="notContainsText" dxfId="22" priority="175" operator="notContains" text="Enter resolution">
      <formula>ISERROR(SEARCH("Enter resolution",PH3))</formula>
    </cfRule>
  </conditionalFormatting>
  <conditionalFormatting sqref="PM2:PM30">
    <cfRule type="cellIs" dxfId="21" priority="117" operator="equal">
      <formula>FALSE</formula>
    </cfRule>
  </conditionalFormatting>
  <conditionalFormatting sqref="PN3:PN30">
    <cfRule type="containsText" dxfId="20" priority="120" operator="containsText" text="Enter resolution">
      <formula>NOT(ISERROR(SEARCH("Enter resolution",PN3)))</formula>
    </cfRule>
    <cfRule type="notContainsText" dxfId="19" priority="119" operator="notContains" text="Enter resolution">
      <formula>ISERROR(SEARCH("Enter resolution",PN3))</formula>
    </cfRule>
  </conditionalFormatting>
  <conditionalFormatting sqref="PS2:PS30">
    <cfRule type="cellIs" dxfId="18" priority="2" operator="equal">
      <formula>FALSE</formula>
    </cfRule>
  </conditionalFormatting>
  <conditionalFormatting sqref="PT3:PT30">
    <cfRule type="containsText" dxfId="17" priority="60" operator="containsText" text="Enter resolution">
      <formula>NOT(ISERROR(SEARCH("Enter resolution",PT3)))</formula>
    </cfRule>
    <cfRule type="notContainsText" dxfId="16" priority="59" operator="notContains" text="Enter resolution">
      <formula>ISERROR(SEARCH("Enter resolution",PT3))</formula>
    </cfRule>
  </conditionalFormatting>
  <conditionalFormatting sqref="PY2:PY30">
    <cfRule type="cellIs" dxfId="15" priority="1" operator="equal">
      <formula>FALSE</formula>
    </cfRule>
  </conditionalFormatting>
  <conditionalFormatting sqref="PZ3:PZ30">
    <cfRule type="containsText" dxfId="14" priority="4" operator="containsText" text="Enter resolution">
      <formula>NOT(ISERROR(SEARCH("Enter resolution",PZ3)))</formula>
    </cfRule>
    <cfRule type="notContainsText" dxfId="13" priority="3" operator="notContains" text="Enter resolution">
      <formula>ISERROR(SEARCH("Enter resolution",PZ3))</formula>
    </cfRule>
  </conditionalFormatting>
  <pageMargins left="0.25" right="0.25" top="0.75" bottom="0.5" header="0.25" footer="0.25"/>
  <pageSetup paperSize="3" fitToHeight="0" orientation="landscape"/>
  <headerFooter>
    <oddHeader>&amp;C&amp;12Lane, K.L., Common, E.A., Royer, D.J., &amp;&amp; Muller, K. (2014).  &amp;"Arial,Italic"Group comparison and single-case research design quality indicator matrix using Council for Exceptional Children 2014 standards.&amp;"Arial,Regular" Unpublished tool.</oddHeader>
    <oddFooter>&amp;L&amp;10&amp;Z&amp;F&amp;R&amp;10&amp;P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82"/>
  <sheetViews>
    <sheetView tabSelected="1" workbookViewId="0">
      <pane xSplit="4" ySplit="3" topLeftCell="E63" activePane="bottomRight" state="frozen"/>
      <selection pane="topRight" activeCell="E1" sqref="E1"/>
      <selection pane="bottomLeft" activeCell="A2" sqref="A2"/>
      <selection pane="bottomRight" activeCell="B73" sqref="B73"/>
    </sheetView>
  </sheetViews>
  <sheetFormatPr baseColWidth="10" defaultRowHeight="13" x14ac:dyDescent="0.15"/>
  <cols>
    <col min="1" max="1" width="4.1640625" customWidth="1"/>
    <col min="2" max="2" width="21.5" customWidth="1"/>
    <col min="3" max="3" width="5.1640625" bestFit="1" customWidth="1"/>
    <col min="4" max="4" width="20.1640625" customWidth="1"/>
    <col min="5" max="5" width="35.33203125" customWidth="1"/>
    <col min="6" max="6" width="4.33203125" style="3" bestFit="1" customWidth="1"/>
    <col min="7" max="7" width="5.5" style="3" bestFit="1" customWidth="1"/>
    <col min="8" max="8" width="8" style="3" bestFit="1" customWidth="1"/>
    <col min="9" max="9" width="12.33203125" customWidth="1"/>
    <col min="10" max="10" width="27" customWidth="1"/>
    <col min="11" max="23" width="4.1640625" bestFit="1" customWidth="1"/>
    <col min="24" max="24" width="4.1640625" customWidth="1"/>
    <col min="25" max="27" width="4.1640625" bestFit="1" customWidth="1"/>
    <col min="28" max="29" width="4.1640625" customWidth="1"/>
    <col min="30" max="34" width="4.1640625" bestFit="1" customWidth="1"/>
    <col min="35" max="36" width="4.1640625" customWidth="1"/>
    <col min="37" max="37" width="4.1640625" bestFit="1" customWidth="1"/>
    <col min="38" max="38" width="4.1640625" customWidth="1"/>
    <col min="39" max="39" width="0.83203125" customWidth="1"/>
    <col min="40" max="52" width="4.1640625" bestFit="1" customWidth="1"/>
    <col min="53" max="53" width="4.1640625" customWidth="1"/>
    <col min="54" max="56" width="4.1640625" bestFit="1" customWidth="1"/>
    <col min="57" max="58" width="4.1640625" customWidth="1"/>
    <col min="59" max="63" width="4.1640625" bestFit="1" customWidth="1"/>
    <col min="64" max="65" width="4.1640625" customWidth="1"/>
    <col min="66" max="66" width="4.1640625" bestFit="1" customWidth="1"/>
    <col min="67" max="67" width="4.1640625" customWidth="1"/>
    <col min="68" max="68" width="0.83203125" customWidth="1"/>
    <col min="69" max="69" width="4.1640625" customWidth="1"/>
    <col min="70" max="81" width="4.1640625" bestFit="1" customWidth="1"/>
    <col min="82" max="82" width="4.1640625" customWidth="1"/>
    <col min="83" max="85" width="4.1640625" bestFit="1" customWidth="1"/>
    <col min="86" max="87" width="4.1640625" customWidth="1"/>
    <col min="88" max="92" width="4.1640625" bestFit="1" customWidth="1"/>
    <col min="93" max="94" width="4.1640625" customWidth="1"/>
    <col min="95" max="95" width="4.1640625" bestFit="1" customWidth="1"/>
    <col min="96" max="96" width="4.1640625" customWidth="1"/>
    <col min="97" max="97" width="8.1640625" customWidth="1"/>
    <col min="98" max="98" width="19.83203125" customWidth="1"/>
    <col min="99" max="126" width="4.1640625" customWidth="1"/>
    <col min="127" max="127" width="0.83203125" customWidth="1"/>
    <col min="128" max="128" width="11.33203125" customWidth="1"/>
    <col min="129" max="129" width="16.5" customWidth="1"/>
    <col min="130" max="130" width="0.83203125" customWidth="1"/>
    <col min="131" max="131" width="6" customWidth="1"/>
    <col min="132" max="132" width="7.5" customWidth="1"/>
    <col min="133" max="133" width="11.33203125" bestFit="1" customWidth="1"/>
    <col min="134" max="134" width="7.6640625" bestFit="1" customWidth="1"/>
    <col min="135" max="135" width="10.5" bestFit="1" customWidth="1"/>
    <col min="136" max="136" width="14" bestFit="1" customWidth="1"/>
    <col min="137" max="137" width="10.5" customWidth="1"/>
    <col min="138" max="138" width="0.6640625" customWidth="1"/>
    <col min="139" max="139" width="10.5" bestFit="1" customWidth="1"/>
    <col min="140" max="140" width="14" bestFit="1" customWidth="1"/>
    <col min="141" max="141" width="11" customWidth="1"/>
  </cols>
  <sheetData>
    <row r="1" spans="1:141" ht="16" x14ac:dyDescent="0.2">
      <c r="K1" s="158" t="str">
        <f>"Quality Indicators Met: Rater 1 ("&amp;'CEC 2014 Quality Indicators'!$W$2&amp;")     0 = QI not met     1 = QI met"</f>
        <v>Quality Indicators Met: Rater 1 (R1)     0 = QI not met     1 = QI met</v>
      </c>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N1" s="159" t="str">
        <f>"Quality Indicators Met: Rater 2 ("&amp;'CEC 2014 Quality Indicators'!$Y$2&amp;")     0 = QI not met     1 = QI met"</f>
        <v>Quality Indicators Met: Rater 2 (R2)     0 = QI not met     1 = QI met</v>
      </c>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Q1" s="152" t="s">
        <v>234</v>
      </c>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79"/>
      <c r="CU1" s="151" t="s">
        <v>237</v>
      </c>
      <c r="CV1" s="151"/>
      <c r="CW1" s="151"/>
      <c r="CX1" s="151"/>
      <c r="CY1" s="151"/>
      <c r="CZ1" s="151"/>
      <c r="DA1" s="151"/>
      <c r="DB1" s="151"/>
      <c r="DC1" s="151"/>
      <c r="DD1" s="151"/>
      <c r="DE1" s="151"/>
      <c r="DF1" s="151"/>
      <c r="DG1" s="151"/>
      <c r="DH1" s="151"/>
      <c r="DI1" s="151"/>
      <c r="DJ1" s="151"/>
      <c r="DK1" s="151"/>
      <c r="DL1" s="151"/>
      <c r="DM1" s="151"/>
      <c r="DN1" s="151"/>
      <c r="DO1" s="151"/>
      <c r="DP1" s="151"/>
      <c r="DQ1" s="151"/>
      <c r="DR1" s="151"/>
      <c r="DS1" s="151"/>
      <c r="DT1" s="151"/>
      <c r="DU1" s="151"/>
      <c r="DV1" s="151"/>
      <c r="DW1" s="74"/>
      <c r="EA1" s="167" t="s">
        <v>320</v>
      </c>
      <c r="EB1" s="168"/>
      <c r="EC1" s="168"/>
      <c r="ED1" s="168"/>
      <c r="EE1" s="168"/>
      <c r="EF1" s="168"/>
      <c r="EG1" s="168"/>
      <c r="EI1" s="167" t="s">
        <v>321</v>
      </c>
      <c r="EJ1" s="168"/>
      <c r="EK1" s="168"/>
    </row>
    <row r="2" spans="1:141" ht="16" customHeight="1" x14ac:dyDescent="0.2">
      <c r="K2" s="5">
        <v>1</v>
      </c>
      <c r="L2" s="160">
        <v>2</v>
      </c>
      <c r="M2" s="160"/>
      <c r="N2" s="161">
        <v>3</v>
      </c>
      <c r="O2" s="161"/>
      <c r="P2" s="160">
        <v>4</v>
      </c>
      <c r="Q2" s="160"/>
      <c r="R2" s="161">
        <v>5</v>
      </c>
      <c r="S2" s="161"/>
      <c r="T2" s="161"/>
      <c r="U2" s="160">
        <v>6</v>
      </c>
      <c r="V2" s="160"/>
      <c r="W2" s="160"/>
      <c r="X2" s="160"/>
      <c r="Y2" s="160"/>
      <c r="Z2" s="160"/>
      <c r="AA2" s="160"/>
      <c r="AB2" s="160"/>
      <c r="AC2" s="160"/>
      <c r="AD2" s="161">
        <v>7</v>
      </c>
      <c r="AE2" s="161"/>
      <c r="AF2" s="161"/>
      <c r="AG2" s="161"/>
      <c r="AH2" s="161"/>
      <c r="AI2" s="161"/>
      <c r="AJ2" s="160">
        <v>8</v>
      </c>
      <c r="AK2" s="160"/>
      <c r="AL2" s="160"/>
      <c r="AN2" s="7">
        <v>1</v>
      </c>
      <c r="AO2" s="162">
        <v>2</v>
      </c>
      <c r="AP2" s="162"/>
      <c r="AQ2" s="163">
        <v>3</v>
      </c>
      <c r="AR2" s="163"/>
      <c r="AS2" s="162">
        <v>4</v>
      </c>
      <c r="AT2" s="162"/>
      <c r="AU2" s="163">
        <v>5</v>
      </c>
      <c r="AV2" s="163"/>
      <c r="AW2" s="163"/>
      <c r="AX2" s="162">
        <v>6</v>
      </c>
      <c r="AY2" s="162"/>
      <c r="AZ2" s="162"/>
      <c r="BA2" s="162"/>
      <c r="BB2" s="162"/>
      <c r="BC2" s="162"/>
      <c r="BD2" s="162"/>
      <c r="BE2" s="162"/>
      <c r="BF2" s="162"/>
      <c r="BG2" s="163">
        <v>7</v>
      </c>
      <c r="BH2" s="163"/>
      <c r="BI2" s="163"/>
      <c r="BJ2" s="163"/>
      <c r="BK2" s="163"/>
      <c r="BL2" s="163"/>
      <c r="BM2" s="162">
        <v>8</v>
      </c>
      <c r="BN2" s="162"/>
      <c r="BO2" s="162"/>
      <c r="BQ2" s="10">
        <v>1</v>
      </c>
      <c r="BR2" s="155">
        <v>2</v>
      </c>
      <c r="BS2" s="155"/>
      <c r="BT2" s="155">
        <v>3</v>
      </c>
      <c r="BU2" s="155"/>
      <c r="BV2" s="155">
        <v>4</v>
      </c>
      <c r="BW2" s="155"/>
      <c r="BX2" s="155">
        <v>5</v>
      </c>
      <c r="BY2" s="155"/>
      <c r="BZ2" s="155"/>
      <c r="CA2" s="155">
        <v>6</v>
      </c>
      <c r="CB2" s="155"/>
      <c r="CC2" s="155"/>
      <c r="CD2" s="155"/>
      <c r="CE2" s="155"/>
      <c r="CF2" s="155"/>
      <c r="CG2" s="155"/>
      <c r="CH2" s="155"/>
      <c r="CI2" s="155"/>
      <c r="CJ2" s="155">
        <v>7</v>
      </c>
      <c r="CK2" s="155"/>
      <c r="CL2" s="155"/>
      <c r="CM2" s="155"/>
      <c r="CN2" s="155"/>
      <c r="CO2" s="155"/>
      <c r="CP2" s="155">
        <v>8</v>
      </c>
      <c r="CQ2" s="155"/>
      <c r="CR2" s="155"/>
      <c r="CS2" s="156" t="s">
        <v>135</v>
      </c>
      <c r="CT2" s="75"/>
      <c r="CU2" s="83">
        <v>1</v>
      </c>
      <c r="CV2" s="150">
        <v>2</v>
      </c>
      <c r="CW2" s="150"/>
      <c r="CX2" s="149">
        <v>3</v>
      </c>
      <c r="CY2" s="149"/>
      <c r="CZ2" s="150">
        <v>4</v>
      </c>
      <c r="DA2" s="150"/>
      <c r="DB2" s="149">
        <v>5</v>
      </c>
      <c r="DC2" s="149"/>
      <c r="DD2" s="149"/>
      <c r="DE2" s="150">
        <v>6</v>
      </c>
      <c r="DF2" s="150"/>
      <c r="DG2" s="150"/>
      <c r="DH2" s="150"/>
      <c r="DI2" s="150"/>
      <c r="DJ2" s="150"/>
      <c r="DK2" s="150"/>
      <c r="DL2" s="150"/>
      <c r="DM2" s="150"/>
      <c r="DN2" s="149">
        <v>7</v>
      </c>
      <c r="DO2" s="149"/>
      <c r="DP2" s="149"/>
      <c r="DQ2" s="149"/>
      <c r="DR2" s="149"/>
      <c r="DS2" s="149"/>
      <c r="DT2" s="150">
        <v>8</v>
      </c>
      <c r="DU2" s="150"/>
      <c r="DV2" s="150"/>
      <c r="DW2" s="75"/>
      <c r="DX2" s="153" t="s">
        <v>238</v>
      </c>
      <c r="DY2" s="154"/>
      <c r="EA2" s="164" t="s">
        <v>319</v>
      </c>
      <c r="EB2" s="165"/>
      <c r="EC2" s="165"/>
      <c r="ED2" s="165"/>
      <c r="EE2" s="169" t="s">
        <v>240</v>
      </c>
      <c r="EF2" s="169"/>
      <c r="EG2" s="170" t="s">
        <v>241</v>
      </c>
      <c r="EI2" s="169" t="s">
        <v>240</v>
      </c>
      <c r="EJ2" s="169"/>
      <c r="EK2" s="174" t="s">
        <v>241</v>
      </c>
    </row>
    <row r="3" spans="1:141" ht="16" x14ac:dyDescent="0.2">
      <c r="A3" s="1" t="s">
        <v>0</v>
      </c>
      <c r="B3" s="1" t="s">
        <v>1</v>
      </c>
      <c r="C3" s="1" t="s">
        <v>2</v>
      </c>
      <c r="D3" s="1" t="s">
        <v>3</v>
      </c>
      <c r="E3" s="1" t="s">
        <v>4</v>
      </c>
      <c r="F3" s="2" t="s">
        <v>122</v>
      </c>
      <c r="G3" s="2" t="s">
        <v>5</v>
      </c>
      <c r="H3" s="2" t="s">
        <v>6</v>
      </c>
      <c r="I3" s="1" t="s">
        <v>7</v>
      </c>
      <c r="J3" s="1" t="s">
        <v>8</v>
      </c>
      <c r="K3" s="4">
        <v>1.1000000000000001</v>
      </c>
      <c r="L3" s="6">
        <v>2.1</v>
      </c>
      <c r="M3" s="6">
        <v>2.2000000000000002</v>
      </c>
      <c r="N3" s="4">
        <v>3.1</v>
      </c>
      <c r="O3" s="4">
        <v>3.2</v>
      </c>
      <c r="P3" s="6">
        <v>4.0999999999999996</v>
      </c>
      <c r="Q3" s="6">
        <v>4.2</v>
      </c>
      <c r="R3" s="4">
        <v>5.0999999999999996</v>
      </c>
      <c r="S3" s="4">
        <v>5.2</v>
      </c>
      <c r="T3" s="4">
        <v>5.3</v>
      </c>
      <c r="U3" s="6">
        <v>6.1</v>
      </c>
      <c r="V3" s="6">
        <v>6.2</v>
      </c>
      <c r="W3" s="6">
        <v>6.3</v>
      </c>
      <c r="X3" s="6">
        <v>6.4</v>
      </c>
      <c r="Y3" s="6">
        <v>6.5</v>
      </c>
      <c r="Z3" s="6">
        <v>6.6</v>
      </c>
      <c r="AA3" s="6">
        <v>6.7</v>
      </c>
      <c r="AB3" s="6">
        <v>6.8</v>
      </c>
      <c r="AC3" s="6">
        <v>6.9</v>
      </c>
      <c r="AD3" s="4">
        <v>7.1</v>
      </c>
      <c r="AE3" s="4">
        <v>7.2</v>
      </c>
      <c r="AF3" s="4">
        <v>7.3</v>
      </c>
      <c r="AG3" s="4">
        <v>7.4</v>
      </c>
      <c r="AH3" s="4">
        <v>7.5</v>
      </c>
      <c r="AI3" s="4">
        <v>7.6</v>
      </c>
      <c r="AJ3" s="6">
        <v>8.1</v>
      </c>
      <c r="AK3" s="6">
        <v>8.1999999999999993</v>
      </c>
      <c r="AL3" s="6">
        <v>8.3000000000000007</v>
      </c>
      <c r="AN3" s="8">
        <v>1.1000000000000001</v>
      </c>
      <c r="AO3" s="9">
        <v>2.1</v>
      </c>
      <c r="AP3" s="9">
        <v>2.2000000000000002</v>
      </c>
      <c r="AQ3" s="8">
        <v>3.1</v>
      </c>
      <c r="AR3" s="8">
        <v>3.2</v>
      </c>
      <c r="AS3" s="9">
        <v>4.0999999999999996</v>
      </c>
      <c r="AT3" s="9">
        <v>4.2</v>
      </c>
      <c r="AU3" s="8">
        <v>5.0999999999999996</v>
      </c>
      <c r="AV3" s="8">
        <v>5.2</v>
      </c>
      <c r="AW3" s="8">
        <v>5.3</v>
      </c>
      <c r="AX3" s="9">
        <v>6.1</v>
      </c>
      <c r="AY3" s="9">
        <v>6.2</v>
      </c>
      <c r="AZ3" s="9">
        <v>6.3</v>
      </c>
      <c r="BA3" s="9">
        <v>6.4</v>
      </c>
      <c r="BB3" s="9">
        <v>6.5</v>
      </c>
      <c r="BC3" s="9">
        <v>6.6</v>
      </c>
      <c r="BD3" s="9">
        <v>6.7</v>
      </c>
      <c r="BE3" s="9">
        <v>6.8</v>
      </c>
      <c r="BF3" s="9">
        <v>6.9</v>
      </c>
      <c r="BG3" s="8">
        <v>7.1</v>
      </c>
      <c r="BH3" s="8">
        <v>7.2</v>
      </c>
      <c r="BI3" s="8">
        <v>7.3</v>
      </c>
      <c r="BJ3" s="8">
        <v>7.4</v>
      </c>
      <c r="BK3" s="8">
        <v>7.5</v>
      </c>
      <c r="BL3" s="8">
        <v>7.6</v>
      </c>
      <c r="BM3" s="9">
        <v>8.1</v>
      </c>
      <c r="BN3" s="9">
        <v>8.1999999999999993</v>
      </c>
      <c r="BO3" s="9">
        <v>8.3000000000000007</v>
      </c>
      <c r="BQ3" s="90">
        <v>1.1000000000000001</v>
      </c>
      <c r="BR3" s="90">
        <v>2.1</v>
      </c>
      <c r="BS3" s="90">
        <v>2.2000000000000002</v>
      </c>
      <c r="BT3" s="90">
        <v>3.1</v>
      </c>
      <c r="BU3" s="79">
        <v>3.2</v>
      </c>
      <c r="BV3" s="79">
        <v>4.0999999999999996</v>
      </c>
      <c r="BW3" s="90">
        <v>4.2</v>
      </c>
      <c r="BX3" s="90">
        <v>5.0999999999999996</v>
      </c>
      <c r="BY3" s="90">
        <v>5.2</v>
      </c>
      <c r="BZ3" s="90">
        <v>5.3</v>
      </c>
      <c r="CA3" s="90">
        <v>6.1</v>
      </c>
      <c r="CB3" s="90">
        <v>6.2</v>
      </c>
      <c r="CC3" s="90">
        <v>6.3</v>
      </c>
      <c r="CD3" s="90">
        <v>6.4</v>
      </c>
      <c r="CE3" s="90">
        <v>6.5</v>
      </c>
      <c r="CF3" s="90">
        <v>6.6</v>
      </c>
      <c r="CG3" s="90">
        <v>6.7</v>
      </c>
      <c r="CH3" s="90">
        <v>6.8</v>
      </c>
      <c r="CI3" s="90">
        <v>6.9</v>
      </c>
      <c r="CJ3" s="90">
        <v>7.1</v>
      </c>
      <c r="CK3" s="90">
        <v>7.2</v>
      </c>
      <c r="CL3" s="90">
        <v>7.3</v>
      </c>
      <c r="CM3" s="90">
        <v>7.4</v>
      </c>
      <c r="CN3" s="90">
        <v>7.5</v>
      </c>
      <c r="CO3" s="90">
        <v>7.6</v>
      </c>
      <c r="CP3" s="90">
        <v>8.1</v>
      </c>
      <c r="CQ3" s="90">
        <v>8.1999999999999993</v>
      </c>
      <c r="CR3" s="90">
        <v>8.3000000000000007</v>
      </c>
      <c r="CS3" s="157"/>
      <c r="CT3" s="76"/>
      <c r="CU3" s="85">
        <v>1.1000000000000001</v>
      </c>
      <c r="CV3" s="84">
        <v>2.1</v>
      </c>
      <c r="CW3" s="84">
        <v>2.2000000000000002</v>
      </c>
      <c r="CX3" s="85">
        <v>3.1</v>
      </c>
      <c r="CY3" s="85">
        <v>3.2</v>
      </c>
      <c r="CZ3" s="84">
        <v>4.0999999999999996</v>
      </c>
      <c r="DA3" s="84">
        <v>4.2</v>
      </c>
      <c r="DB3" s="85">
        <v>5.0999999999999996</v>
      </c>
      <c r="DC3" s="85">
        <v>5.2</v>
      </c>
      <c r="DD3" s="85">
        <v>5.3</v>
      </c>
      <c r="DE3" s="84">
        <v>6.1</v>
      </c>
      <c r="DF3" s="84">
        <v>6.2</v>
      </c>
      <c r="DG3" s="84">
        <v>6.3</v>
      </c>
      <c r="DH3" s="84">
        <v>6.4</v>
      </c>
      <c r="DI3" s="84">
        <v>6.5</v>
      </c>
      <c r="DJ3" s="84">
        <v>6.6</v>
      </c>
      <c r="DK3" s="84">
        <v>6.7</v>
      </c>
      <c r="DL3" s="84">
        <v>6.8</v>
      </c>
      <c r="DM3" s="84">
        <v>6.9</v>
      </c>
      <c r="DN3" s="85">
        <v>7.1</v>
      </c>
      <c r="DO3" s="85">
        <v>7.2</v>
      </c>
      <c r="DP3" s="85">
        <v>7.3</v>
      </c>
      <c r="DQ3" s="85">
        <v>7.4</v>
      </c>
      <c r="DR3" s="85">
        <v>7.5</v>
      </c>
      <c r="DS3" s="85">
        <v>7.6</v>
      </c>
      <c r="DT3" s="84">
        <v>8.1</v>
      </c>
      <c r="DU3" s="84">
        <v>8.1999999999999993</v>
      </c>
      <c r="DV3" s="84">
        <v>8.3000000000000007</v>
      </c>
      <c r="DW3" s="76"/>
      <c r="DX3" s="86" t="s">
        <v>233</v>
      </c>
      <c r="DY3" s="87" t="s">
        <v>232</v>
      </c>
      <c r="EA3" s="91" t="s">
        <v>242</v>
      </c>
      <c r="EB3" t="s">
        <v>258</v>
      </c>
      <c r="EC3" t="s">
        <v>256</v>
      </c>
      <c r="ED3" t="s">
        <v>257</v>
      </c>
      <c r="EE3" t="s">
        <v>243</v>
      </c>
      <c r="EF3" t="s">
        <v>244</v>
      </c>
      <c r="EG3" s="170"/>
      <c r="EI3" t="s">
        <v>243</v>
      </c>
      <c r="EJ3" t="s">
        <v>244</v>
      </c>
      <c r="EK3" s="170"/>
    </row>
    <row r="4" spans="1:141" ht="16" customHeight="1" x14ac:dyDescent="0.2">
      <c r="A4" s="44">
        <v>1</v>
      </c>
      <c r="B4" s="53"/>
      <c r="C4" s="44"/>
      <c r="D4" s="53"/>
      <c r="E4" s="44"/>
      <c r="F4" s="44"/>
      <c r="G4" s="44"/>
      <c r="H4" s="46"/>
      <c r="I4" s="44"/>
      <c r="J4" s="44"/>
      <c r="K4">
        <f>'CEC 2014 Quality Indicators'!$W$3</f>
        <v>0</v>
      </c>
      <c r="L4">
        <f>'CEC 2014 Quality Indicators'!$W$4</f>
        <v>0</v>
      </c>
      <c r="M4">
        <f>'CEC 2014 Quality Indicators'!$W$5</f>
        <v>0</v>
      </c>
      <c r="N4">
        <f>'CEC 2014 Quality Indicators'!$W$6</f>
        <v>0</v>
      </c>
      <c r="O4">
        <f>'CEC 2014 Quality Indicators'!$W$7</f>
        <v>0</v>
      </c>
      <c r="P4">
        <f>'CEC 2014 Quality Indicators'!$W$8</f>
        <v>0</v>
      </c>
      <c r="Q4">
        <f>'CEC 2014 Quality Indicators'!$W$9</f>
        <v>0</v>
      </c>
      <c r="R4">
        <f>'CEC 2014 Quality Indicators'!$W$10</f>
        <v>0</v>
      </c>
      <c r="S4">
        <f>'CEC 2014 Quality Indicators'!$W$11</f>
        <v>0</v>
      </c>
      <c r="T4">
        <f>'CEC 2014 Quality Indicators'!$W$12</f>
        <v>0</v>
      </c>
      <c r="U4">
        <f>'CEC 2014 Quality Indicators'!$W$13</f>
        <v>0</v>
      </c>
      <c r="V4">
        <f>'CEC 2014 Quality Indicators'!$W$14</f>
        <v>0</v>
      </c>
      <c r="W4">
        <f>'CEC 2014 Quality Indicators'!$W$15</f>
        <v>0</v>
      </c>
      <c r="X4" s="65">
        <f>'CEC 2014 Quality Indicators'!$W$16</f>
        <v>0</v>
      </c>
      <c r="Y4" s="4">
        <f>'CEC 2014 Quality Indicators'!$W$17</f>
        <v>0</v>
      </c>
      <c r="Z4" s="4">
        <f>'CEC 2014 Quality Indicators'!$W$18</f>
        <v>0</v>
      </c>
      <c r="AA4" s="4">
        <f>'CEC 2014 Quality Indicators'!$W$19</f>
        <v>0</v>
      </c>
      <c r="AB4" s="65">
        <f>'CEC 2014 Quality Indicators'!$W$20</f>
        <v>0</v>
      </c>
      <c r="AC4" s="65">
        <f>'CEC 2014 Quality Indicators'!$W$21</f>
        <v>0</v>
      </c>
      <c r="AD4">
        <f>'CEC 2014 Quality Indicators'!$W$22</f>
        <v>0</v>
      </c>
      <c r="AE4">
        <f>'CEC 2014 Quality Indicators'!$W$23</f>
        <v>0</v>
      </c>
      <c r="AF4">
        <f>'CEC 2014 Quality Indicators'!$W$24</f>
        <v>0</v>
      </c>
      <c r="AG4">
        <f>'CEC 2014 Quality Indicators'!$W$25</f>
        <v>0</v>
      </c>
      <c r="AH4">
        <f>'CEC 2014 Quality Indicators'!$W$26</f>
        <v>0</v>
      </c>
      <c r="AI4" s="65">
        <f>'CEC 2014 Quality Indicators'!$W$27</f>
        <v>0</v>
      </c>
      <c r="AJ4" s="65">
        <f>'CEC 2014 Quality Indicators'!$W$28</f>
        <v>0</v>
      </c>
      <c r="AK4" s="4">
        <f>'CEC 2014 Quality Indicators'!$W$29</f>
        <v>0</v>
      </c>
      <c r="AL4" s="65">
        <f>'CEC 2014 Quality Indicators'!$W$30</f>
        <v>0</v>
      </c>
      <c r="AN4">
        <f>'CEC 2014 Quality Indicators'!$Y$3</f>
        <v>0</v>
      </c>
      <c r="AO4">
        <f>'CEC 2014 Quality Indicators'!$Y$4</f>
        <v>0</v>
      </c>
      <c r="AP4">
        <f>'CEC 2014 Quality Indicators'!$Y$5</f>
        <v>0</v>
      </c>
      <c r="AQ4">
        <f>'CEC 2014 Quality Indicators'!$Y$6</f>
        <v>0</v>
      </c>
      <c r="AR4">
        <f>'CEC 2014 Quality Indicators'!$Y$7</f>
        <v>0</v>
      </c>
      <c r="AS4">
        <f>'CEC 2014 Quality Indicators'!$Y$8</f>
        <v>0</v>
      </c>
      <c r="AT4">
        <f>'CEC 2014 Quality Indicators'!$Y$9</f>
        <v>0</v>
      </c>
      <c r="AU4">
        <f>'CEC 2014 Quality Indicators'!$Y$10</f>
        <v>0</v>
      </c>
      <c r="AV4">
        <f>'CEC 2014 Quality Indicators'!$Y$11</f>
        <v>0</v>
      </c>
      <c r="AW4">
        <f>'CEC 2014 Quality Indicators'!$Y$12</f>
        <v>0</v>
      </c>
      <c r="AX4">
        <f>'CEC 2014 Quality Indicators'!$Y$13</f>
        <v>0</v>
      </c>
      <c r="AY4">
        <f>'CEC 2014 Quality Indicators'!$Y$14</f>
        <v>0</v>
      </c>
      <c r="AZ4">
        <f>'CEC 2014 Quality Indicators'!$Y$15</f>
        <v>0</v>
      </c>
      <c r="BA4" s="65">
        <f>'CEC 2014 Quality Indicators'!$Y$16</f>
        <v>0</v>
      </c>
      <c r="BB4" s="4">
        <f>'CEC 2014 Quality Indicators'!$Y$17</f>
        <v>0</v>
      </c>
      <c r="BC4" s="4">
        <f>'CEC 2014 Quality Indicators'!$Y$18</f>
        <v>0</v>
      </c>
      <c r="BD4" s="4">
        <f>'CEC 2014 Quality Indicators'!$Y$19</f>
        <v>0</v>
      </c>
      <c r="BE4" s="65">
        <f>'CEC 2014 Quality Indicators'!$Y$20</f>
        <v>0</v>
      </c>
      <c r="BF4" s="65">
        <f>'CEC 2014 Quality Indicators'!$Y$21</f>
        <v>0</v>
      </c>
      <c r="BG4">
        <f>'CEC 2014 Quality Indicators'!$Y$22</f>
        <v>0</v>
      </c>
      <c r="BH4">
        <f>'CEC 2014 Quality Indicators'!$Y$23</f>
        <v>0</v>
      </c>
      <c r="BI4">
        <f>'CEC 2014 Quality Indicators'!$Y$24</f>
        <v>0</v>
      </c>
      <c r="BJ4">
        <f>'CEC 2014 Quality Indicators'!$Y$25</f>
        <v>0</v>
      </c>
      <c r="BK4">
        <f>'CEC 2014 Quality Indicators'!$Y$26</f>
        <v>0</v>
      </c>
      <c r="BL4" s="65">
        <f>'CEC 2014 Quality Indicators'!$Y$27</f>
        <v>0</v>
      </c>
      <c r="BM4" s="65">
        <f>'CEC 2014 Quality Indicators'!$Y$28</f>
        <v>0</v>
      </c>
      <c r="BN4" s="4">
        <f>'CEC 2014 Quality Indicators'!$Y$29</f>
        <v>0</v>
      </c>
      <c r="BO4" s="65">
        <f>'CEC 2014 Quality Indicators'!$Y$30</f>
        <v>0</v>
      </c>
      <c r="BP4" s="80"/>
      <c r="BQ4" t="str">
        <f t="shared" ref="BQ4:BQ35" si="0">IF(SUM(AN4:BO4)=0,"",IF(AND(K4="NA",AN4="NA"),"NA",IF(_xlfn.XOR(K4="NA",AN4="NA"),1,K4+AN4)))</f>
        <v/>
      </c>
      <c r="BR4" t="str">
        <f t="shared" ref="BR4:BR35" si="1">IF(SUM(AN4:BO4)=0,"",IF(AND(L4="NA",AO4="NA"),"NA",IF(_xlfn.XOR(L4="NA",AO4="NA"),1,L4+AO4)))</f>
        <v/>
      </c>
      <c r="BS4" t="str">
        <f t="shared" ref="BS4:BS35" si="2">IF(SUM(AN4:BO4)=0,"",IF(AND(M4="NA",AP4="NA"),"NA",IF(_xlfn.XOR(M4="NA",AP4="NA"),1,M4+AP4)))</f>
        <v/>
      </c>
      <c r="BT4" t="str">
        <f t="shared" ref="BT4:BT35" si="3">IF(SUM(AN4:BO4)=0,"",IF(AND(N4="NA",AQ4="NA"),"NA",IF(_xlfn.XOR(N4="NA",AQ4="NA"),1,N4+AQ4)))</f>
        <v/>
      </c>
      <c r="BU4" t="str">
        <f t="shared" ref="BU4:BU35" si="4">IF(SUM(AN4:BO4)=0,"",IF(AND(O4="NA",AR4="NA"),"NA",IF(_xlfn.XOR(O4="NA",AR4="NA"),1,O4+AR4)))</f>
        <v/>
      </c>
      <c r="BV4" t="str">
        <f t="shared" ref="BV4:BV35" si="5">IF(SUM(AN4:BO4)=0,"",IF(AND(P4="NA",AS4="NA"),"NA",IF(_xlfn.XOR(P4="NA",AS4="NA"),1,P4+AS4)))</f>
        <v/>
      </c>
      <c r="BW4" t="str">
        <f t="shared" ref="BW4:BW35" si="6">IF(SUM(AN4:BO4)=0,"",IF(AND(Q4="NA",AT4="NA"),"NA",IF(_xlfn.XOR(Q4="NA",AT4="NA"),1,Q4+AT4)))</f>
        <v/>
      </c>
      <c r="BX4" t="str">
        <f t="shared" ref="BX4:BX35" si="7">IF(SUM(AN4:BO4)=0,"",IF(AND(R4="NA",AU4="NA"),"NA",IF(_xlfn.XOR(R4="NA",AU4="NA"),1,R4+AU4)))</f>
        <v/>
      </c>
      <c r="BY4" t="str">
        <f t="shared" ref="BY4:BY35" si="8">IF(SUM(AN4:BO4)=0,"",IF(AND(S4="NA",AV4="NA"),"NA",IF(_xlfn.XOR(S4="NA",AV4="NA"),1,S4+AV4)))</f>
        <v/>
      </c>
      <c r="BZ4" t="str">
        <f t="shared" ref="BZ4:BZ35" si="9">IF(SUM(AN4:BO4)=0,"",IF(AND(T4="NA",AW4="NA"),"NA",IF(_xlfn.XOR(T4="NA",AW4="NA"),1,T4+AW4)))</f>
        <v/>
      </c>
      <c r="CA4" t="str">
        <f t="shared" ref="CA4:CA35" si="10">IF(SUM(AN4:BO4)=0,"",IF(AND(U4="NA",AX4="NA"),"NA",IF(_xlfn.XOR(U4="NA",AX4="NA"),1,U4+AX4)))</f>
        <v/>
      </c>
      <c r="CB4" t="str">
        <f t="shared" ref="CB4:CB35" si="11">IF(SUM(AN4:BO4)=0,"",IF(AND(V4="NA",AY4="NA"),"NA",IF(_xlfn.XOR(V4="NA",AY4="NA"),1,V4+AY4)))</f>
        <v/>
      </c>
      <c r="CC4" t="str">
        <f t="shared" ref="CC4:CC35" si="12">IF(SUM(AN4:BO4)=0,"",IF(AND(W4="NA",AZ4="NA"),"NA",IF(_xlfn.XOR(W4="NA",AZ4="NA"),1,W4+AZ4)))</f>
        <v/>
      </c>
      <c r="CD4" s="65" t="str">
        <f t="shared" ref="CD4:CD35" si="13">IF(SUM(AN4:BO4)=0,"",IF(AND(X4="NA",BA4="NA"),"NA",IF(_xlfn.XOR(X4="NA",BA4="NA"),1,X4+BA4)))</f>
        <v/>
      </c>
      <c r="CE4" s="4" t="str">
        <f t="shared" ref="CE4:CE35" si="14">IF(SUM(AN4:BO4)=0,"",IF(AND(Y4="NA",BB4="NA"),"NA",IF(_xlfn.XOR(Y4="NA",BB4="NA"),1,Y4+BB4)))</f>
        <v/>
      </c>
      <c r="CF4" s="4" t="str">
        <f t="shared" ref="CF4:CF35" si="15">IF(SUM(AN4:BO4)=0,"",IF(AND(Z4="NA",BC4="NA"),"NA",IF(_xlfn.XOR(Z4="NA",BC4="NA"),1,Z4+BC4)))</f>
        <v/>
      </c>
      <c r="CG4" s="4" t="str">
        <f t="shared" ref="CG4:CG35" si="16">IF(SUM(AN4:BO4)=0,"",IF(AND(AA4="NA",BD4="NA"),"NA",IF(_xlfn.XOR(AA4="NA",BD4="NA"),1,AA4+BD4)))</f>
        <v/>
      </c>
      <c r="CH4" s="65" t="str">
        <f t="shared" ref="CH4:CH35" si="17">IF(SUM(AN4:BO4)=0,"",IF(AND(AB4="NA",BE4="NA"),"NA",IF(_xlfn.XOR(AB4="NA",BE4="NA"),1,AB4+BE4)))</f>
        <v/>
      </c>
      <c r="CI4" s="65" t="str">
        <f t="shared" ref="CI4:CI35" si="18">IF(SUM(AN4:BO4)=0,"",IF(AND(AC4="NA",BF4="NA"),"NA",IF(_xlfn.XOR(AC4="NA",BF4="NA"),1,AC4+BF4)))</f>
        <v/>
      </c>
      <c r="CJ4" t="str">
        <f t="shared" ref="CJ4:CJ35" si="19">IF(SUM(AN4:BO4)=0,"",IF(AND(AD4="NA",BG4="NA"),"NA",IF(_xlfn.XOR(AD4="NA",BG4="NA"),1,AD4+BG4)))</f>
        <v/>
      </c>
      <c r="CK4" t="str">
        <f t="shared" ref="CK4:CK35" si="20">IF(SUM(AN4:BO4)=0,"",IF(AND(AE4="NA",BH4="NA"),"NA",IF(_xlfn.XOR(AE4="NA",BH4="NA"),1,AE4+BH4)))</f>
        <v/>
      </c>
      <c r="CL4" t="str">
        <f t="shared" ref="CL4:CL35" si="21">IF(SUM(AN4:BO4)=0,"",IF(AND(AF4="NA",BI4="NA"),"NA",IF(_xlfn.XOR(AF4="NA",BI4="NA"),1,AF4+BI4)))</f>
        <v/>
      </c>
      <c r="CM4" t="str">
        <f t="shared" ref="CM4:CM35" si="22">IF(SUM(AN4:BO4)=0,"",IF(AND(AG4="NA",BJ4="NA"),"NA",IF(_xlfn.XOR(AG4="NA",BJ4="NA"),1,AG4+BJ4)))</f>
        <v/>
      </c>
      <c r="CN4" t="str">
        <f t="shared" ref="CN4:CN35" si="23">IF(SUM(AN4:BO4)=0,"",IF(AND(AH4="NA",BK4="NA"),"NA",IF(_xlfn.XOR(AH4="NA",BK4="NA"),1,AH4+BK4)))</f>
        <v/>
      </c>
      <c r="CO4" s="65" t="str">
        <f t="shared" ref="CO4:CO35" si="24">IF(SUM(AN4:BO4)=0,"",IF(AND(AI4="NA",BL4="NA"),"NA",IF(_xlfn.XOR(AI4="NA",BL4="NA"),1,AI4+BL4)))</f>
        <v/>
      </c>
      <c r="CP4" s="65" t="str">
        <f t="shared" ref="CP4:CP35" si="25">IF(SUM(AN4:BO4)=0,"",IF(AND(AJ4="NA",BM4="NA"),"NA",IF(_xlfn.XOR(AJ4="NA",BM4="NA"),1,AJ4+BM4)))</f>
        <v/>
      </c>
      <c r="CQ4" s="4" t="str">
        <f t="shared" ref="CQ4:CQ35" si="26">IF(SUM(AN4:BO4)=0,"",IF(AND(AK4="NA",BN4="NA"),"NA",IF(_xlfn.XOR(AK4="NA",BN4="NA"),1,AK4+BN4)))</f>
        <v/>
      </c>
      <c r="CR4" s="65" t="str">
        <f t="shared" ref="CR4:CR35" si="27">IF(SUM(AN4:BO4)=0,"",IF(AND(AL4="NA",BO4="NA"),"NA",IF(_xlfn.XOR(AL4="NA",BO4="NA"),1,AL4+BO4)))</f>
        <v/>
      </c>
      <c r="CS4" s="54" t="str">
        <f>IF(SUM(BQ4:CR4)=0,"",(COUNTA(BQ4:CR4)-COUNTIF(BQ4:CR4,1))/COUNTA(BQ4:CR4))</f>
        <v/>
      </c>
      <c r="CT4" s="54"/>
      <c r="CU4" t="str">
        <f>'CEC 2014 Quality Indicators'!$AB$3</f>
        <v/>
      </c>
      <c r="CV4" t="str">
        <f>'CEC 2014 Quality Indicators'!$AB$4</f>
        <v/>
      </c>
      <c r="CW4" t="str">
        <f>'CEC 2014 Quality Indicators'!$AB$5</f>
        <v/>
      </c>
      <c r="CX4" t="str">
        <f>'CEC 2014 Quality Indicators'!$AB$6</f>
        <v/>
      </c>
      <c r="CY4" t="str">
        <f>'CEC 2014 Quality Indicators'!$AB$7</f>
        <v/>
      </c>
      <c r="CZ4" t="str">
        <f>'CEC 2014 Quality Indicators'!$AB$8</f>
        <v/>
      </c>
      <c r="DA4" t="str">
        <f>'CEC 2014 Quality Indicators'!$AB$9</f>
        <v/>
      </c>
      <c r="DB4" t="str">
        <f>'CEC 2014 Quality Indicators'!$AB$10</f>
        <v/>
      </c>
      <c r="DC4" t="str">
        <f>'CEC 2014 Quality Indicators'!$AB$11</f>
        <v/>
      </c>
      <c r="DD4" t="str">
        <f>'CEC 2014 Quality Indicators'!$AB$12</f>
        <v/>
      </c>
      <c r="DE4" t="str">
        <f>'CEC 2014 Quality Indicators'!$AB$13</f>
        <v/>
      </c>
      <c r="DF4" t="str">
        <f>'CEC 2014 Quality Indicators'!$AB$14</f>
        <v/>
      </c>
      <c r="DG4" t="str">
        <f>'CEC 2014 Quality Indicators'!$AB$15</f>
        <v/>
      </c>
      <c r="DH4" s="65" t="str">
        <f>'CEC 2014 Quality Indicators'!$AB$16</f>
        <v/>
      </c>
      <c r="DI4" s="4" t="str">
        <f>'CEC 2014 Quality Indicators'!$AB$17</f>
        <v/>
      </c>
      <c r="DJ4" s="4" t="str">
        <f>'CEC 2014 Quality Indicators'!$AB$18</f>
        <v/>
      </c>
      <c r="DK4" s="4" t="str">
        <f>'CEC 2014 Quality Indicators'!$AB$19</f>
        <v/>
      </c>
      <c r="DL4" s="65" t="str">
        <f>'CEC 2014 Quality Indicators'!$AB$20</f>
        <v/>
      </c>
      <c r="DM4" s="65" t="str">
        <f>'CEC 2014 Quality Indicators'!$AB$21</f>
        <v/>
      </c>
      <c r="DN4" t="str">
        <f>'CEC 2014 Quality Indicators'!$AB$22</f>
        <v/>
      </c>
      <c r="DO4" t="str">
        <f>'CEC 2014 Quality Indicators'!$AB$23</f>
        <v/>
      </c>
      <c r="DP4" t="str">
        <f>'CEC 2014 Quality Indicators'!$AB$24</f>
        <v/>
      </c>
      <c r="DQ4" t="str">
        <f>'CEC 2014 Quality Indicators'!$AB$25</f>
        <v/>
      </c>
      <c r="DR4" t="str">
        <f>'CEC 2014 Quality Indicators'!$AB$26</f>
        <v/>
      </c>
      <c r="DS4" s="65" t="str">
        <f>'CEC 2014 Quality Indicators'!$AB$27</f>
        <v/>
      </c>
      <c r="DT4" s="65" t="str">
        <f>'CEC 2014 Quality Indicators'!$AB$28</f>
        <v/>
      </c>
      <c r="DU4" s="4" t="str">
        <f>'CEC 2014 Quality Indicators'!$AB$29</f>
        <v/>
      </c>
      <c r="DV4" s="65" t="str">
        <f>'CEC 2014 Quality Indicators'!$AB$30</f>
        <v/>
      </c>
      <c r="DW4" s="54"/>
      <c r="DX4" s="88" t="str">
        <f>IF(SUM(CU4:DV4)=0,"",(CU4+IF(SUM(CV4:CW4)=COUNTIF(CV4:CW4,"&lt;&gt;"&amp;"NA"),1,0)+IF(SUM(CX4:CY4)=COUNTIF(CX4:CY4,"&lt;&gt;"&amp;"NA"),1,0)+IF(SUM(CZ4:DA4)=COUNTIF(CZ4:DA4,"&lt;&gt;"&amp;"NA"),1,0)+IF(SUM(DB4:DD4)=COUNTIF(DB4:DD4,"&lt;&gt;"&amp;"NA"),1,0)+IF(SUM(DE4:DM4)=COUNTIF(DE4:DM4,"&lt;&gt;"&amp;"NA"),1,0)+IF(SUM(DN4:DS4)=COUNTIF(DN4:DS4,"&lt;&gt;"&amp;"NA"),1,0)+IF(SUM(DT4:DV4)=COUNTIF(DT4:DV4,"&lt;&gt;"&amp;"NA"),1,0)))</f>
        <v/>
      </c>
      <c r="DY4" s="104" t="str">
        <f>IF(SUM(CU4:DV4)=0,"",(CU4+IF(CV4=1,1/COUNTIF(CV4:CW4,"&lt;&gt;"&amp;"NA"),0)+IF(CW4=1,1/COUNTIF(CV4:CW4,"&lt;&gt;"&amp;"NA"),0)+IF(CX4=1,1/COUNTIF(CX4:CY4,"&lt;&gt;"&amp;"NA"),0)+IF(CY4=1,1/COUNTIF(CX4:CY4,"&lt;&gt;"&amp;"NA"),0)+IF(CZ4=1,1/COUNTIF(CZ4:DA4,"&lt;&gt;"&amp;"NA"),0)+IF(DA4=1,1/COUNTIF(CZ4:DA4,"&lt;&gt;"&amp;"NA"),0)+IF(DB4=1,1/COUNTIF(DB4:DD4,"&lt;&gt;"&amp;"NA"),0)+IF(DC4=1,1/COUNTIF(DB4:DD4,"&lt;&gt;"&amp;"NA"),0)+IF(DD4=1,1/COUNTIF(DB4:DD4,"&lt;&gt;"&amp;"NA"),0)+IF(DE4=1,1/COUNTIF(DE4:DM4,"&lt;&gt;"&amp;"NA"),0)+IF(DF4=1,1/COUNTIF(DE4:DM4,"&lt;&gt;"&amp;"NA"),0)+IF(DG4=1,1/COUNTIF(DE4:DM4,"&lt;&gt;"&amp;"NA"),0)+IF(DH4=1,1/COUNTIF(DE4:DM4,"&lt;&gt;"&amp;"NA"),0)+IF(DI4=1,1/COUNTIF(DE4:DM4,"&lt;&gt;"&amp;"NA"),0)+IF(DJ4=1,1/COUNTIF(DE4:DM4,"&lt;&gt;"&amp;"NA"),0)+IF(DK4=1,1/COUNTIF(DE4:DM4,"&lt;&gt;"&amp;"NA"),0)+IF(DL4=1,1/COUNTIF(DE4:DM4,"&lt;&gt;"&amp;"NA"),0)+IF(DM4=1,1/COUNTIF(DE4:DM4,"&lt;&gt;"&amp;"NA"),0)+IF(DN4=1,1/COUNTIF(DN4:DS4,"&lt;&gt;"&amp;"NA"),0)+IF(DO4=1,1/COUNTIF(DN4:DS4,"&lt;&gt;"&amp;"NA"),0)+IF(DP4=1,1/COUNTIF(DN4:DS4,"&lt;&gt;"&amp;"NA"),0)+IF(DQ4=1,1/COUNTIF(DN4:DS4,"&lt;&gt;"&amp;"NA"),0)+IF(DR4=1,1/COUNTIF(DN4:DS4,"&lt;&gt;"&amp;"NA"),0)+IF(DS4=1,1/COUNTIF(DN4:DS4,"&lt;&gt;"&amp;"NA"),0)+IF(DT4=1,1/COUNTIF(DT4:DV4,"&lt;&gt;"&amp;"NA"),0)+IF(DU4=1,1/COUNTIF(DT4:DV4,"&lt;&gt;"&amp;"NA"),0)+IF(DV4=1,1/COUNTIF(DT4:DV4,"&lt;&gt;"&amp;"NA"),0)))</f>
        <v/>
      </c>
      <c r="EA4" s="102" t="str">
        <f>IF(ISBLANK(DY4),"",IF(DY4&lt;6.4,"NA",IF(DI4=0,"NA","")))</f>
        <v/>
      </c>
      <c r="EB4" s="102" t="str">
        <f>IF(ISBLANK(EA4),"",IF(OR(EA4="NA",DI4=0),"NA",IF(EA4&gt;=3,"","NA")))</f>
        <v/>
      </c>
      <c r="EC4" s="102" t="str">
        <f>IF(ISBLANK(EA4),"",IF(OR(EA4="NA",DI4=0),"NA",IF(EA4&gt;=3,"","NA")))</f>
        <v/>
      </c>
      <c r="ED4" s="102" t="str">
        <f>IF(ISBLANK(EA4),"",IF(OR(EA4="NA",DI4=0),"NA",IF(EA4&gt;=3,"","NA")))</f>
        <v/>
      </c>
      <c r="EE4" s="102" t="str">
        <f t="shared" ref="EE4" si="28">IF(OR(EB4="NA",EB4=0),"NA","")</f>
        <v/>
      </c>
      <c r="EF4" s="102" t="str">
        <f t="shared" ref="EF4" si="29">IF(OR(EB4="NA",EB4=0),"NA","")</f>
        <v/>
      </c>
      <c r="EG4" s="102" t="str">
        <f t="shared" ref="EG4" si="30">IF(OR(EB4="NA",EB4=0),"NA","")</f>
        <v/>
      </c>
      <c r="EI4" s="78" t="str">
        <f t="shared" ref="EI4:EI11" si="31">IF(EE4="","",IF(EE4=1,EA4,"NA"))</f>
        <v/>
      </c>
      <c r="EJ4" s="78" t="str">
        <f t="shared" ref="EJ4:EJ11" si="32">IF(EF4="","",IF(EF4=1,EA4,"NA"))</f>
        <v/>
      </c>
      <c r="EK4" s="78" t="str">
        <f t="shared" ref="EK4:EK11" si="33">IF(EG4="","",IF(EG4=1,EA4,"NA"))</f>
        <v/>
      </c>
    </row>
    <row r="5" spans="1:141" ht="16" customHeight="1" x14ac:dyDescent="0.2">
      <c r="A5" s="44">
        <v>2</v>
      </c>
      <c r="B5" s="53"/>
      <c r="C5" s="44"/>
      <c r="D5" s="44"/>
      <c r="E5" s="44"/>
      <c r="F5" s="44"/>
      <c r="G5" s="44"/>
      <c r="H5" s="47"/>
      <c r="I5" s="44"/>
      <c r="J5" s="44"/>
      <c r="K5">
        <f>'CEC 2014 Quality Indicators'!$AC$3</f>
        <v>0</v>
      </c>
      <c r="L5">
        <f>'CEC 2014 Quality Indicators'!$AC$4</f>
        <v>0</v>
      </c>
      <c r="M5">
        <f>'CEC 2014 Quality Indicators'!$AC$5</f>
        <v>0</v>
      </c>
      <c r="N5">
        <f>'CEC 2014 Quality Indicators'!$AC$6</f>
        <v>0</v>
      </c>
      <c r="O5">
        <f>'CEC 2014 Quality Indicators'!$AC$7</f>
        <v>0</v>
      </c>
      <c r="P5">
        <f>'CEC 2014 Quality Indicators'!$AC$8</f>
        <v>0</v>
      </c>
      <c r="Q5">
        <f>'CEC 2014 Quality Indicators'!$AC$9</f>
        <v>0</v>
      </c>
      <c r="R5">
        <f>'CEC 2014 Quality Indicators'!$AC$10</f>
        <v>0</v>
      </c>
      <c r="S5">
        <f>'CEC 2014 Quality Indicators'!$AC$11</f>
        <v>0</v>
      </c>
      <c r="T5">
        <f>'CEC 2014 Quality Indicators'!$AC$12</f>
        <v>0</v>
      </c>
      <c r="U5">
        <f>'CEC 2014 Quality Indicators'!$AC$13</f>
        <v>0</v>
      </c>
      <c r="V5">
        <f>'CEC 2014 Quality Indicators'!$AC$14</f>
        <v>0</v>
      </c>
      <c r="W5">
        <f>'CEC 2014 Quality Indicators'!$AC$15</f>
        <v>0</v>
      </c>
      <c r="X5" s="65">
        <f>'CEC 2014 Quality Indicators'!$AC$16</f>
        <v>0</v>
      </c>
      <c r="Y5" s="4">
        <f>'CEC 2014 Quality Indicators'!$AC$17</f>
        <v>0</v>
      </c>
      <c r="Z5" s="4">
        <f>'CEC 2014 Quality Indicators'!$AC$18</f>
        <v>0</v>
      </c>
      <c r="AA5" s="4">
        <f>'CEC 2014 Quality Indicators'!$AC$19</f>
        <v>0</v>
      </c>
      <c r="AB5" s="65">
        <f>'CEC 2014 Quality Indicators'!$AC$20</f>
        <v>0</v>
      </c>
      <c r="AC5" s="65">
        <f>'CEC 2014 Quality Indicators'!$AC$21</f>
        <v>0</v>
      </c>
      <c r="AD5">
        <f>'CEC 2014 Quality Indicators'!$AC$22</f>
        <v>0</v>
      </c>
      <c r="AE5">
        <f>'CEC 2014 Quality Indicators'!$AC$23</f>
        <v>0</v>
      </c>
      <c r="AF5">
        <f>'CEC 2014 Quality Indicators'!$AC$24</f>
        <v>0</v>
      </c>
      <c r="AG5">
        <f>'CEC 2014 Quality Indicators'!$AC$25</f>
        <v>0</v>
      </c>
      <c r="AH5">
        <f>'CEC 2014 Quality Indicators'!$AC$26</f>
        <v>0</v>
      </c>
      <c r="AI5" s="65">
        <f>'CEC 2014 Quality Indicators'!$AC$27</f>
        <v>0</v>
      </c>
      <c r="AJ5" s="65">
        <f>'CEC 2014 Quality Indicators'!$AC$28</f>
        <v>0</v>
      </c>
      <c r="AK5" s="4">
        <f>'CEC 2014 Quality Indicators'!$AC$29</f>
        <v>0</v>
      </c>
      <c r="AL5" s="65">
        <f>'CEC 2014 Quality Indicators'!$AC$30</f>
        <v>0</v>
      </c>
      <c r="AN5">
        <f>'CEC 2014 Quality Indicators'!$AE$3</f>
        <v>0</v>
      </c>
      <c r="AO5">
        <f>'CEC 2014 Quality Indicators'!$AE$4</f>
        <v>0</v>
      </c>
      <c r="AP5">
        <f>'CEC 2014 Quality Indicators'!$AE$5</f>
        <v>0</v>
      </c>
      <c r="AQ5">
        <f>'CEC 2014 Quality Indicators'!$AE$6</f>
        <v>0</v>
      </c>
      <c r="AR5">
        <f>'CEC 2014 Quality Indicators'!$AE$7</f>
        <v>0</v>
      </c>
      <c r="AS5">
        <f>'CEC 2014 Quality Indicators'!$AE$8</f>
        <v>0</v>
      </c>
      <c r="AT5">
        <f>'CEC 2014 Quality Indicators'!$AE$9</f>
        <v>0</v>
      </c>
      <c r="AU5">
        <f>'CEC 2014 Quality Indicators'!$AE$10</f>
        <v>0</v>
      </c>
      <c r="AV5">
        <f>'CEC 2014 Quality Indicators'!$AE$11</f>
        <v>0</v>
      </c>
      <c r="AW5">
        <f>'CEC 2014 Quality Indicators'!$AE$12</f>
        <v>0</v>
      </c>
      <c r="AX5">
        <f>'CEC 2014 Quality Indicators'!$AE$13</f>
        <v>0</v>
      </c>
      <c r="AY5">
        <f>'CEC 2014 Quality Indicators'!$AE$14</f>
        <v>0</v>
      </c>
      <c r="AZ5">
        <f>'CEC 2014 Quality Indicators'!$AE$15</f>
        <v>0</v>
      </c>
      <c r="BA5" s="65">
        <f>'CEC 2014 Quality Indicators'!$AE$16</f>
        <v>0</v>
      </c>
      <c r="BB5" s="4">
        <f>'CEC 2014 Quality Indicators'!$AE$17</f>
        <v>0</v>
      </c>
      <c r="BC5" s="4">
        <f>'CEC 2014 Quality Indicators'!$AE$18</f>
        <v>0</v>
      </c>
      <c r="BD5" s="4">
        <f>'CEC 2014 Quality Indicators'!$AE$19</f>
        <v>0</v>
      </c>
      <c r="BE5" s="65">
        <f>'CEC 2014 Quality Indicators'!$AE$20</f>
        <v>0</v>
      </c>
      <c r="BF5" s="65">
        <f>'CEC 2014 Quality Indicators'!$AE$21</f>
        <v>0</v>
      </c>
      <c r="BG5">
        <f>'CEC 2014 Quality Indicators'!$AE$22</f>
        <v>0</v>
      </c>
      <c r="BH5">
        <f>'CEC 2014 Quality Indicators'!$AE$23</f>
        <v>0</v>
      </c>
      <c r="BI5">
        <f>'CEC 2014 Quality Indicators'!$AE$24</f>
        <v>0</v>
      </c>
      <c r="BJ5">
        <f>'CEC 2014 Quality Indicators'!$AE$25</f>
        <v>0</v>
      </c>
      <c r="BK5">
        <f>'CEC 2014 Quality Indicators'!$AE$26</f>
        <v>0</v>
      </c>
      <c r="BL5" s="65">
        <f>'CEC 2014 Quality Indicators'!$AE$27</f>
        <v>0</v>
      </c>
      <c r="BM5" s="65">
        <f>'CEC 2014 Quality Indicators'!$AE$28</f>
        <v>0</v>
      </c>
      <c r="BN5" s="4">
        <f>'CEC 2014 Quality Indicators'!$AE$29</f>
        <v>0</v>
      </c>
      <c r="BO5" s="65">
        <f>'CEC 2014 Quality Indicators'!$AE$30</f>
        <v>0</v>
      </c>
      <c r="BP5" s="80"/>
      <c r="BQ5" t="str">
        <f t="shared" si="0"/>
        <v/>
      </c>
      <c r="BR5" t="str">
        <f t="shared" si="1"/>
        <v/>
      </c>
      <c r="BS5" t="str">
        <f t="shared" si="2"/>
        <v/>
      </c>
      <c r="BT5" t="str">
        <f t="shared" si="3"/>
        <v/>
      </c>
      <c r="BU5" t="str">
        <f t="shared" si="4"/>
        <v/>
      </c>
      <c r="BV5" t="str">
        <f t="shared" si="5"/>
        <v/>
      </c>
      <c r="BW5" t="str">
        <f t="shared" si="6"/>
        <v/>
      </c>
      <c r="BX5" t="str">
        <f t="shared" si="7"/>
        <v/>
      </c>
      <c r="BY5" t="str">
        <f t="shared" si="8"/>
        <v/>
      </c>
      <c r="BZ5" t="str">
        <f t="shared" si="9"/>
        <v/>
      </c>
      <c r="CA5" t="str">
        <f t="shared" si="10"/>
        <v/>
      </c>
      <c r="CB5" t="str">
        <f t="shared" si="11"/>
        <v/>
      </c>
      <c r="CC5" t="str">
        <f t="shared" si="12"/>
        <v/>
      </c>
      <c r="CD5" s="65" t="str">
        <f t="shared" si="13"/>
        <v/>
      </c>
      <c r="CE5" s="4" t="str">
        <f t="shared" si="14"/>
        <v/>
      </c>
      <c r="CF5" s="4" t="str">
        <f t="shared" si="15"/>
        <v/>
      </c>
      <c r="CG5" s="4" t="str">
        <f t="shared" si="16"/>
        <v/>
      </c>
      <c r="CH5" s="65" t="str">
        <f t="shared" si="17"/>
        <v/>
      </c>
      <c r="CI5" s="65" t="str">
        <f t="shared" si="18"/>
        <v/>
      </c>
      <c r="CJ5" t="str">
        <f t="shared" si="19"/>
        <v/>
      </c>
      <c r="CK5" t="str">
        <f t="shared" si="20"/>
        <v/>
      </c>
      <c r="CL5" t="str">
        <f t="shared" si="21"/>
        <v/>
      </c>
      <c r="CM5" t="str">
        <f t="shared" si="22"/>
        <v/>
      </c>
      <c r="CN5" t="str">
        <f t="shared" si="23"/>
        <v/>
      </c>
      <c r="CO5" s="65" t="str">
        <f t="shared" si="24"/>
        <v/>
      </c>
      <c r="CP5" s="65" t="str">
        <f t="shared" si="25"/>
        <v/>
      </c>
      <c r="CQ5" s="4" t="str">
        <f t="shared" si="26"/>
        <v/>
      </c>
      <c r="CR5" s="65" t="str">
        <f t="shared" si="27"/>
        <v/>
      </c>
      <c r="CS5" s="54" t="str">
        <f t="shared" ref="CS5:CS68" si="34">IF(SUM(BQ5:CR5)=0,"",(COUNTA(BQ5:CR5)-COUNTIF(BQ5:CR5,1))/COUNTA(BQ5:CR5))</f>
        <v/>
      </c>
      <c r="CT5" s="54"/>
      <c r="CU5" t="str">
        <f>'CEC 2014 Quality Indicators'!$AH$3</f>
        <v/>
      </c>
      <c r="CV5" t="str">
        <f>'CEC 2014 Quality Indicators'!$AH$4</f>
        <v/>
      </c>
      <c r="CW5" t="str">
        <f>'CEC 2014 Quality Indicators'!$AH$5</f>
        <v/>
      </c>
      <c r="CX5" t="str">
        <f>'CEC 2014 Quality Indicators'!$AH$6</f>
        <v/>
      </c>
      <c r="CY5" t="str">
        <f>'CEC 2014 Quality Indicators'!$AH$7</f>
        <v/>
      </c>
      <c r="CZ5" t="str">
        <f>'CEC 2014 Quality Indicators'!$AH$8</f>
        <v/>
      </c>
      <c r="DA5" t="str">
        <f>'CEC 2014 Quality Indicators'!$AH$9</f>
        <v/>
      </c>
      <c r="DB5" t="str">
        <f>'CEC 2014 Quality Indicators'!$AH$10</f>
        <v/>
      </c>
      <c r="DC5" t="str">
        <f>'CEC 2014 Quality Indicators'!$AH$11</f>
        <v/>
      </c>
      <c r="DD5" t="str">
        <f>'CEC 2014 Quality Indicators'!$AH$12</f>
        <v/>
      </c>
      <c r="DE5" t="str">
        <f>'CEC 2014 Quality Indicators'!$AH$13</f>
        <v/>
      </c>
      <c r="DF5" t="str">
        <f>'CEC 2014 Quality Indicators'!$AH$14</f>
        <v/>
      </c>
      <c r="DG5" t="str">
        <f>'CEC 2014 Quality Indicators'!$AH$15</f>
        <v/>
      </c>
      <c r="DH5" s="65" t="str">
        <f>'CEC 2014 Quality Indicators'!$AH$16</f>
        <v/>
      </c>
      <c r="DI5" s="4" t="str">
        <f>'CEC 2014 Quality Indicators'!$AH$17</f>
        <v/>
      </c>
      <c r="DJ5" s="4" t="str">
        <f>'CEC 2014 Quality Indicators'!$AH$18</f>
        <v/>
      </c>
      <c r="DK5" s="4" t="str">
        <f>'CEC 2014 Quality Indicators'!$AH$19</f>
        <v/>
      </c>
      <c r="DL5" s="65" t="str">
        <f>'CEC 2014 Quality Indicators'!$AH$20</f>
        <v/>
      </c>
      <c r="DM5" s="65" t="str">
        <f>'CEC 2014 Quality Indicators'!$AH$21</f>
        <v/>
      </c>
      <c r="DN5" t="str">
        <f>'CEC 2014 Quality Indicators'!$AH$22</f>
        <v/>
      </c>
      <c r="DO5" t="str">
        <f>'CEC 2014 Quality Indicators'!$AH$23</f>
        <v/>
      </c>
      <c r="DP5" t="str">
        <f>'CEC 2014 Quality Indicators'!$AH$24</f>
        <v/>
      </c>
      <c r="DQ5" t="str">
        <f>'CEC 2014 Quality Indicators'!$AH$25</f>
        <v/>
      </c>
      <c r="DR5" t="str">
        <f>'CEC 2014 Quality Indicators'!$AH$26</f>
        <v/>
      </c>
      <c r="DS5" s="65" t="str">
        <f>'CEC 2014 Quality Indicators'!$AH$27</f>
        <v/>
      </c>
      <c r="DT5" s="65" t="str">
        <f>'CEC 2014 Quality Indicators'!$AH$28</f>
        <v/>
      </c>
      <c r="DU5" s="4" t="str">
        <f>'CEC 2014 Quality Indicators'!$AH$29</f>
        <v/>
      </c>
      <c r="DV5" s="65" t="str">
        <f>'CEC 2014 Quality Indicators'!$AH$30</f>
        <v/>
      </c>
      <c r="DW5" s="54"/>
      <c r="DX5" s="88" t="str">
        <f t="shared" ref="DX5:DX23" si="35">IF(SUM(CU5:DV5)=0,"",(CU5+IF(SUM(CV5:CW5)=COUNTIF(CV5:CW5,"&lt;&gt;"&amp;"NA"),1,0)+IF(SUM(CX5:CY5)=COUNTIF(CX5:CY5,"&lt;&gt;"&amp;"NA"),1,0)+IF(SUM(CZ5:DA5)=COUNTIF(CZ5:DA5,"&lt;&gt;"&amp;"NA"),1,0)+IF(SUM(DB5:DD5)=COUNTIF(DB5:DD5,"&lt;&gt;"&amp;"NA"),1,0)+IF(SUM(DE5:DM5)=COUNTIF(DE5:DM5,"&lt;&gt;"&amp;"NA"),1,0)+IF(SUM(DN5:DS5)=COUNTIF(DN5:DS5,"&lt;&gt;"&amp;"NA"),1,0)+IF(SUM(DT5:DV5)=COUNTIF(DT5:DV5,"&lt;&gt;"&amp;"NA"),1,0)))</f>
        <v/>
      </c>
      <c r="DY5" s="104" t="str">
        <f t="shared" ref="DY5:DY23" si="36">IF(SUM(CU5:DV5)=0,"",(CU5+IF(CV5=1,0.5,0)+IF(CW5=1,0.5,0)+IF(CX5=1,0.5,0)+IF(CY5=1,0.5,0)+IF(CZ5=1,0.5,0)+IF(DA5=1,0.5,0)+IF(DB5=1,1/3,0)+IF(DC5=1,1/3,0)+IF(DD5=1,1/3,0)+IF(DE5=1,1/COUNTIF(DE5:DM5,"&lt;&gt;"&amp;"NA"),0)+IF(DF5=1,1/COUNTIF(DE5:DM5,"&lt;&gt;"&amp;"NA"),0)+IF(DG5=1,1/COUNTIF(DE5:DM5,"&lt;&gt;"&amp;"NA"),0)+IF(DH5=1,1/COUNTIF(DE5:DM5,"&lt;&gt;"&amp;"NA"),0)+IF(DI5=1,1/COUNTIF(DE5:DM5,"&lt;&gt;"&amp;"NA"),0)+IF(DJ5=1,1/COUNTIF(DE5:DM5,"&lt;&gt;"&amp;"NA"),0)+IF(DK5=1,1/COUNTIF(DE5:DM5,"&lt;&gt;"&amp;"NA"),0)+IF(DL5=1,1/COUNTIF(DE5:DM5,"&lt;&gt;"&amp;"NA"),0)+IF(DM5=1,1/COUNTIF(DE5:DM5,"&lt;&gt;"&amp;"NA"),0)+IF(DN5=1,1/COUNTIF(DN5:DS5,"&lt;&gt;"&amp;"NA"),0)+IF(DO5=1,1/COUNTIF(DN5:DS5,"&lt;&gt;"&amp;"NA"),0)+IF(DP5=1,1/COUNTIF(DN5:DS5,"&lt;&gt;"&amp;"NA"),0)+IF(DQ5=1,1/COUNTIF(DN5:DS5,"&lt;&gt;"&amp;"NA"),0)+IF(DR5=1,1/COUNTIF(DN5:DS5,"&lt;&gt;"&amp;"NA"),0)+IF(DS5=1,1/COUNTIF(DN5:DS5,"&lt;&gt;"&amp;"NA"),0)+IF(DT5=1,1/COUNTIF(DT5:DV5,"&lt;&gt;"&amp;"NA"),0)+IF(DU5=1,1/COUNTIF(DT5:DV5,"&lt;&gt;"&amp;"NA"),0)+IF(DV5=1,1/COUNTIF(DT5:DV5,"&lt;&gt;"&amp;"NA"),0)))</f>
        <v/>
      </c>
      <c r="EA5" s="102" t="str">
        <f t="shared" ref="EA5:EA68" si="37">IF(ISBLANK(DY5),"",IF(DY5&lt;6.4,"NA",IF(DI5=0,"NA","")))</f>
        <v/>
      </c>
      <c r="EB5" s="102" t="str">
        <f t="shared" ref="EB5:EB23" si="38">IF(ISBLANK(EA5),"",IF(OR(EA5="NA",DI5=0),"NA",IF(EA5&gt;=3,"","NA")))</f>
        <v/>
      </c>
      <c r="EC5" s="102" t="str">
        <f t="shared" ref="EC5:EC23" si="39">IF(ISBLANK(EA5),"",IF(OR(EA5="NA",DI5=0),"NA",IF(EA5&gt;=3,"","NA")))</f>
        <v/>
      </c>
      <c r="ED5" s="102" t="str">
        <f t="shared" ref="ED5:ED23" si="40">IF(ISBLANK(EA5),"",IF(OR(EA5="NA",DI5=0),"NA",IF(EA5&gt;=3,"","NA")))</f>
        <v/>
      </c>
      <c r="EE5" s="102" t="str">
        <f t="shared" ref="EE5:EE23" si="41">IF(OR(EB5="NA",EB5=0),"NA","")</f>
        <v/>
      </c>
      <c r="EF5" s="102" t="str">
        <f t="shared" ref="EF5:EF23" si="42">IF(OR(EB5="NA",EB5=0),"NA","")</f>
        <v/>
      </c>
      <c r="EG5" s="102" t="str">
        <f t="shared" ref="EG5:EG23" si="43">IF(OR(EB5="NA",EB5=0),"NA","")</f>
        <v/>
      </c>
      <c r="EI5" s="78" t="str">
        <f t="shared" si="31"/>
        <v/>
      </c>
      <c r="EJ5" s="78" t="str">
        <f t="shared" si="32"/>
        <v/>
      </c>
      <c r="EK5" s="78" t="str">
        <f t="shared" si="33"/>
        <v/>
      </c>
    </row>
    <row r="6" spans="1:141" ht="16" customHeight="1" x14ac:dyDescent="0.2">
      <c r="A6" s="44">
        <v>3</v>
      </c>
      <c r="B6" s="44"/>
      <c r="C6" s="44"/>
      <c r="D6" s="44"/>
      <c r="E6" s="44"/>
      <c r="F6" s="44"/>
      <c r="G6" s="44"/>
      <c r="H6" s="47"/>
      <c r="I6" s="44"/>
      <c r="J6" s="44"/>
      <c r="K6">
        <f>'CEC 2014 Quality Indicators'!$AI$3</f>
        <v>0</v>
      </c>
      <c r="L6">
        <f>'CEC 2014 Quality Indicators'!$AI$4</f>
        <v>0</v>
      </c>
      <c r="M6">
        <f>'CEC 2014 Quality Indicators'!$AI$5</f>
        <v>0</v>
      </c>
      <c r="N6">
        <f>'CEC 2014 Quality Indicators'!$AI$6</f>
        <v>0</v>
      </c>
      <c r="O6">
        <f>'CEC 2014 Quality Indicators'!$AI$7</f>
        <v>0</v>
      </c>
      <c r="P6">
        <f>'CEC 2014 Quality Indicators'!$AI$8</f>
        <v>0</v>
      </c>
      <c r="Q6">
        <f>'CEC 2014 Quality Indicators'!$AI$9</f>
        <v>0</v>
      </c>
      <c r="R6">
        <f>'CEC 2014 Quality Indicators'!$AI$10</f>
        <v>0</v>
      </c>
      <c r="S6">
        <f>'CEC 2014 Quality Indicators'!$AI$11</f>
        <v>0</v>
      </c>
      <c r="T6">
        <f>'CEC 2014 Quality Indicators'!$AI$12</f>
        <v>0</v>
      </c>
      <c r="U6">
        <f>'CEC 2014 Quality Indicators'!$AI$13</f>
        <v>0</v>
      </c>
      <c r="V6">
        <f>'CEC 2014 Quality Indicators'!$AI$14</f>
        <v>0</v>
      </c>
      <c r="W6">
        <f>'CEC 2014 Quality Indicators'!$AI$15</f>
        <v>0</v>
      </c>
      <c r="X6" s="65">
        <f>'CEC 2014 Quality Indicators'!$AI$16</f>
        <v>0</v>
      </c>
      <c r="Y6" s="4">
        <f>'CEC 2014 Quality Indicators'!$AI$17</f>
        <v>0</v>
      </c>
      <c r="Z6" s="4">
        <f>'CEC 2014 Quality Indicators'!$AI$18</f>
        <v>0</v>
      </c>
      <c r="AA6" s="4">
        <f>'CEC 2014 Quality Indicators'!$AI$19</f>
        <v>0</v>
      </c>
      <c r="AB6" s="65">
        <f>'CEC 2014 Quality Indicators'!$AI$20</f>
        <v>0</v>
      </c>
      <c r="AC6" s="65">
        <f>'CEC 2014 Quality Indicators'!$AI$21</f>
        <v>0</v>
      </c>
      <c r="AD6">
        <f>'CEC 2014 Quality Indicators'!$AI$22</f>
        <v>0</v>
      </c>
      <c r="AE6">
        <f>'CEC 2014 Quality Indicators'!$AI$23</f>
        <v>0</v>
      </c>
      <c r="AF6">
        <f>'CEC 2014 Quality Indicators'!$AI$24</f>
        <v>0</v>
      </c>
      <c r="AG6">
        <f>'CEC 2014 Quality Indicators'!$AI$25</f>
        <v>0</v>
      </c>
      <c r="AH6">
        <f>'CEC 2014 Quality Indicators'!$AI$26</f>
        <v>0</v>
      </c>
      <c r="AI6" s="65">
        <f>'CEC 2014 Quality Indicators'!$AI$27</f>
        <v>0</v>
      </c>
      <c r="AJ6" s="65">
        <f>'CEC 2014 Quality Indicators'!$AI$28</f>
        <v>0</v>
      </c>
      <c r="AK6" s="4">
        <f>'CEC 2014 Quality Indicators'!$AI$29</f>
        <v>0</v>
      </c>
      <c r="AL6" s="65">
        <f>'CEC 2014 Quality Indicators'!$AI$30</f>
        <v>0</v>
      </c>
      <c r="AN6">
        <f>'CEC 2014 Quality Indicators'!$AK$3</f>
        <v>0</v>
      </c>
      <c r="AO6">
        <f>'CEC 2014 Quality Indicators'!$AK$4</f>
        <v>0</v>
      </c>
      <c r="AP6">
        <f>'CEC 2014 Quality Indicators'!$AK$5</f>
        <v>0</v>
      </c>
      <c r="AQ6">
        <f>'CEC 2014 Quality Indicators'!$AK$6</f>
        <v>0</v>
      </c>
      <c r="AR6">
        <f>'CEC 2014 Quality Indicators'!$AK$7</f>
        <v>0</v>
      </c>
      <c r="AS6">
        <f>'CEC 2014 Quality Indicators'!$AK$8</f>
        <v>0</v>
      </c>
      <c r="AT6">
        <f>'CEC 2014 Quality Indicators'!$AK$9</f>
        <v>0</v>
      </c>
      <c r="AU6">
        <f>'CEC 2014 Quality Indicators'!$AK$10</f>
        <v>0</v>
      </c>
      <c r="AV6">
        <f>'CEC 2014 Quality Indicators'!$AK$11</f>
        <v>0</v>
      </c>
      <c r="AW6">
        <f>'CEC 2014 Quality Indicators'!$AK$12</f>
        <v>0</v>
      </c>
      <c r="AX6">
        <f>'CEC 2014 Quality Indicators'!$AK$13</f>
        <v>0</v>
      </c>
      <c r="AY6">
        <f>'CEC 2014 Quality Indicators'!$AK$14</f>
        <v>0</v>
      </c>
      <c r="AZ6">
        <f>'CEC 2014 Quality Indicators'!$AK$15</f>
        <v>0</v>
      </c>
      <c r="BA6" s="65">
        <f>'CEC 2014 Quality Indicators'!$AK$16</f>
        <v>0</v>
      </c>
      <c r="BB6" s="4">
        <f>'CEC 2014 Quality Indicators'!$AK$17</f>
        <v>0</v>
      </c>
      <c r="BC6" s="4">
        <f>'CEC 2014 Quality Indicators'!$AK$18</f>
        <v>0</v>
      </c>
      <c r="BD6" s="4">
        <f>'CEC 2014 Quality Indicators'!$AK$19</f>
        <v>0</v>
      </c>
      <c r="BE6" s="65">
        <f>'CEC 2014 Quality Indicators'!$AK$20</f>
        <v>0</v>
      </c>
      <c r="BF6" s="65">
        <f>'CEC 2014 Quality Indicators'!$AK$21</f>
        <v>0</v>
      </c>
      <c r="BG6">
        <f>'CEC 2014 Quality Indicators'!$AK$22</f>
        <v>0</v>
      </c>
      <c r="BH6">
        <f>'CEC 2014 Quality Indicators'!$AK$23</f>
        <v>0</v>
      </c>
      <c r="BI6">
        <f>'CEC 2014 Quality Indicators'!$AK$24</f>
        <v>0</v>
      </c>
      <c r="BJ6">
        <f>'CEC 2014 Quality Indicators'!$AK$25</f>
        <v>0</v>
      </c>
      <c r="BK6">
        <f>'CEC 2014 Quality Indicators'!$AK$26</f>
        <v>0</v>
      </c>
      <c r="BL6" s="65">
        <f>'CEC 2014 Quality Indicators'!$AK$27</f>
        <v>0</v>
      </c>
      <c r="BM6" s="65">
        <f>'CEC 2014 Quality Indicators'!$AK$28</f>
        <v>0</v>
      </c>
      <c r="BN6" s="4">
        <f>'CEC 2014 Quality Indicators'!$AK$29</f>
        <v>0</v>
      </c>
      <c r="BO6" s="65">
        <f>'CEC 2014 Quality Indicators'!$AK$30</f>
        <v>0</v>
      </c>
      <c r="BP6" s="80"/>
      <c r="BQ6" t="str">
        <f t="shared" si="0"/>
        <v/>
      </c>
      <c r="BR6" t="str">
        <f t="shared" si="1"/>
        <v/>
      </c>
      <c r="BS6" t="str">
        <f t="shared" si="2"/>
        <v/>
      </c>
      <c r="BT6" t="str">
        <f t="shared" si="3"/>
        <v/>
      </c>
      <c r="BU6" t="str">
        <f t="shared" si="4"/>
        <v/>
      </c>
      <c r="BV6" t="str">
        <f t="shared" si="5"/>
        <v/>
      </c>
      <c r="BW6" t="str">
        <f t="shared" si="6"/>
        <v/>
      </c>
      <c r="BX6" t="str">
        <f t="shared" si="7"/>
        <v/>
      </c>
      <c r="BY6" t="str">
        <f t="shared" si="8"/>
        <v/>
      </c>
      <c r="BZ6" t="str">
        <f t="shared" si="9"/>
        <v/>
      </c>
      <c r="CA6" t="str">
        <f t="shared" si="10"/>
        <v/>
      </c>
      <c r="CB6" t="str">
        <f t="shared" si="11"/>
        <v/>
      </c>
      <c r="CC6" t="str">
        <f t="shared" si="12"/>
        <v/>
      </c>
      <c r="CD6" s="65" t="str">
        <f t="shared" si="13"/>
        <v/>
      </c>
      <c r="CE6" s="4" t="str">
        <f t="shared" si="14"/>
        <v/>
      </c>
      <c r="CF6" s="4" t="str">
        <f t="shared" si="15"/>
        <v/>
      </c>
      <c r="CG6" s="4" t="str">
        <f t="shared" si="16"/>
        <v/>
      </c>
      <c r="CH6" s="65" t="str">
        <f t="shared" si="17"/>
        <v/>
      </c>
      <c r="CI6" s="65" t="str">
        <f t="shared" si="18"/>
        <v/>
      </c>
      <c r="CJ6" t="str">
        <f t="shared" si="19"/>
        <v/>
      </c>
      <c r="CK6" t="str">
        <f t="shared" si="20"/>
        <v/>
      </c>
      <c r="CL6" t="str">
        <f t="shared" si="21"/>
        <v/>
      </c>
      <c r="CM6" t="str">
        <f t="shared" si="22"/>
        <v/>
      </c>
      <c r="CN6" t="str">
        <f t="shared" si="23"/>
        <v/>
      </c>
      <c r="CO6" s="65" t="str">
        <f t="shared" si="24"/>
        <v/>
      </c>
      <c r="CP6" s="65" t="str">
        <f t="shared" si="25"/>
        <v/>
      </c>
      <c r="CQ6" s="4" t="str">
        <f t="shared" si="26"/>
        <v/>
      </c>
      <c r="CR6" s="65" t="str">
        <f t="shared" si="27"/>
        <v/>
      </c>
      <c r="CS6" s="54" t="str">
        <f t="shared" si="34"/>
        <v/>
      </c>
      <c r="CT6" s="54"/>
      <c r="CU6" t="str">
        <f>'CEC 2014 Quality Indicators'!$AN$3</f>
        <v/>
      </c>
      <c r="CV6" t="str">
        <f>'CEC 2014 Quality Indicators'!$AN$4</f>
        <v/>
      </c>
      <c r="CW6" t="str">
        <f>'CEC 2014 Quality Indicators'!$AN$5</f>
        <v/>
      </c>
      <c r="CX6" t="str">
        <f>'CEC 2014 Quality Indicators'!$AN$6</f>
        <v/>
      </c>
      <c r="CY6" t="str">
        <f>'CEC 2014 Quality Indicators'!$AN$7</f>
        <v/>
      </c>
      <c r="CZ6" t="str">
        <f>'CEC 2014 Quality Indicators'!$AN$8</f>
        <v/>
      </c>
      <c r="DA6" t="str">
        <f>'CEC 2014 Quality Indicators'!$AN$9</f>
        <v/>
      </c>
      <c r="DB6" t="str">
        <f>'CEC 2014 Quality Indicators'!$AN$10</f>
        <v/>
      </c>
      <c r="DC6" t="str">
        <f>'CEC 2014 Quality Indicators'!$AN$11</f>
        <v/>
      </c>
      <c r="DD6" t="str">
        <f>'CEC 2014 Quality Indicators'!$AN$12</f>
        <v/>
      </c>
      <c r="DE6" t="str">
        <f>'CEC 2014 Quality Indicators'!$AN$13</f>
        <v/>
      </c>
      <c r="DF6" t="str">
        <f>'CEC 2014 Quality Indicators'!$AN$14</f>
        <v/>
      </c>
      <c r="DG6" t="str">
        <f>'CEC 2014 Quality Indicators'!$AN$15</f>
        <v/>
      </c>
      <c r="DH6" s="65" t="str">
        <f>'CEC 2014 Quality Indicators'!$AN$16</f>
        <v/>
      </c>
      <c r="DI6" s="4" t="str">
        <f>'CEC 2014 Quality Indicators'!$AN$17</f>
        <v/>
      </c>
      <c r="DJ6" s="4" t="str">
        <f>'CEC 2014 Quality Indicators'!$AN$18</f>
        <v/>
      </c>
      <c r="DK6" s="4" t="str">
        <f>'CEC 2014 Quality Indicators'!$AN$19</f>
        <v/>
      </c>
      <c r="DL6" s="65" t="str">
        <f>'CEC 2014 Quality Indicators'!$AN$20</f>
        <v/>
      </c>
      <c r="DM6" s="65" t="str">
        <f>'CEC 2014 Quality Indicators'!$AN$21</f>
        <v/>
      </c>
      <c r="DN6" t="str">
        <f>'CEC 2014 Quality Indicators'!$AN$22</f>
        <v/>
      </c>
      <c r="DO6" t="str">
        <f>'CEC 2014 Quality Indicators'!$AN$23</f>
        <v/>
      </c>
      <c r="DP6" t="str">
        <f>'CEC 2014 Quality Indicators'!$AN$24</f>
        <v/>
      </c>
      <c r="DQ6" t="str">
        <f>'CEC 2014 Quality Indicators'!$AN$25</f>
        <v/>
      </c>
      <c r="DR6" t="str">
        <f>'CEC 2014 Quality Indicators'!$AN$26</f>
        <v/>
      </c>
      <c r="DS6" s="65" t="str">
        <f>'CEC 2014 Quality Indicators'!$AN$27</f>
        <v/>
      </c>
      <c r="DT6" s="65" t="str">
        <f>'CEC 2014 Quality Indicators'!$AN$28</f>
        <v/>
      </c>
      <c r="DU6" s="4" t="str">
        <f>'CEC 2014 Quality Indicators'!$AN$29</f>
        <v/>
      </c>
      <c r="DV6" s="65" t="str">
        <f>'CEC 2014 Quality Indicators'!$AN$30</f>
        <v/>
      </c>
      <c r="DW6" s="54"/>
      <c r="DX6" s="88" t="str">
        <f t="shared" si="35"/>
        <v/>
      </c>
      <c r="DY6" s="104" t="str">
        <f t="shared" si="36"/>
        <v/>
      </c>
      <c r="EA6" s="102" t="str">
        <f t="shared" si="37"/>
        <v/>
      </c>
      <c r="EB6" s="102" t="str">
        <f t="shared" si="38"/>
        <v/>
      </c>
      <c r="EC6" s="102" t="str">
        <f t="shared" si="39"/>
        <v/>
      </c>
      <c r="ED6" s="102" t="str">
        <f t="shared" si="40"/>
        <v/>
      </c>
      <c r="EE6" s="102" t="str">
        <f t="shared" si="41"/>
        <v/>
      </c>
      <c r="EF6" s="102" t="str">
        <f t="shared" si="42"/>
        <v/>
      </c>
      <c r="EG6" s="102" t="str">
        <f t="shared" si="43"/>
        <v/>
      </c>
      <c r="EI6" s="78" t="str">
        <f t="shared" si="31"/>
        <v/>
      </c>
      <c r="EJ6" s="78" t="str">
        <f t="shared" si="32"/>
        <v/>
      </c>
      <c r="EK6" s="78" t="str">
        <f t="shared" si="33"/>
        <v/>
      </c>
    </row>
    <row r="7" spans="1:141" ht="16" customHeight="1" x14ac:dyDescent="0.2">
      <c r="A7" s="44">
        <v>4</v>
      </c>
      <c r="B7" s="44"/>
      <c r="C7" s="44"/>
      <c r="D7" s="44"/>
      <c r="E7" s="44"/>
      <c r="F7" s="44"/>
      <c r="G7" s="44"/>
      <c r="H7" s="47"/>
      <c r="I7" s="44"/>
      <c r="J7" s="44"/>
      <c r="K7">
        <f>'CEC 2014 Quality Indicators'!$AO$3</f>
        <v>0</v>
      </c>
      <c r="L7">
        <f>'CEC 2014 Quality Indicators'!$AO$4</f>
        <v>0</v>
      </c>
      <c r="M7">
        <f>'CEC 2014 Quality Indicators'!$AO$5</f>
        <v>0</v>
      </c>
      <c r="N7">
        <f>'CEC 2014 Quality Indicators'!$AO$6</f>
        <v>0</v>
      </c>
      <c r="O7">
        <f>'CEC 2014 Quality Indicators'!$AO$7</f>
        <v>0</v>
      </c>
      <c r="P7">
        <f>'CEC 2014 Quality Indicators'!$AO$8</f>
        <v>0</v>
      </c>
      <c r="Q7">
        <f>'CEC 2014 Quality Indicators'!$AO$9</f>
        <v>0</v>
      </c>
      <c r="R7">
        <f>'CEC 2014 Quality Indicators'!$AO$10</f>
        <v>0</v>
      </c>
      <c r="S7">
        <f>'CEC 2014 Quality Indicators'!$AO$11</f>
        <v>0</v>
      </c>
      <c r="T7">
        <f>'CEC 2014 Quality Indicators'!$AO$12</f>
        <v>0</v>
      </c>
      <c r="U7">
        <f>'CEC 2014 Quality Indicators'!$AO$13</f>
        <v>0</v>
      </c>
      <c r="V7">
        <f>'CEC 2014 Quality Indicators'!$AO$14</f>
        <v>0</v>
      </c>
      <c r="W7">
        <f>'CEC 2014 Quality Indicators'!$AO$15</f>
        <v>0</v>
      </c>
      <c r="X7" s="65">
        <f>'CEC 2014 Quality Indicators'!$AO$16</f>
        <v>0</v>
      </c>
      <c r="Y7" s="4">
        <f>'CEC 2014 Quality Indicators'!$AO$17</f>
        <v>0</v>
      </c>
      <c r="Z7" s="4">
        <f>'CEC 2014 Quality Indicators'!$AO$18</f>
        <v>0</v>
      </c>
      <c r="AA7" s="4">
        <f>'CEC 2014 Quality Indicators'!$AO$19</f>
        <v>0</v>
      </c>
      <c r="AB7" s="65">
        <f>'CEC 2014 Quality Indicators'!$AO$20</f>
        <v>0</v>
      </c>
      <c r="AC7" s="65">
        <f>'CEC 2014 Quality Indicators'!$AO$21</f>
        <v>0</v>
      </c>
      <c r="AD7">
        <f>'CEC 2014 Quality Indicators'!$AO$22</f>
        <v>0</v>
      </c>
      <c r="AE7">
        <f>'CEC 2014 Quality Indicators'!$AO$23</f>
        <v>0</v>
      </c>
      <c r="AF7">
        <f>'CEC 2014 Quality Indicators'!$AO$24</f>
        <v>0</v>
      </c>
      <c r="AG7">
        <f>'CEC 2014 Quality Indicators'!$AO$25</f>
        <v>0</v>
      </c>
      <c r="AH7">
        <f>'CEC 2014 Quality Indicators'!$AO$26</f>
        <v>0</v>
      </c>
      <c r="AI7" s="65">
        <f>'CEC 2014 Quality Indicators'!$AO$27</f>
        <v>0</v>
      </c>
      <c r="AJ7" s="65">
        <f>'CEC 2014 Quality Indicators'!$AO$28</f>
        <v>0</v>
      </c>
      <c r="AK7" s="4">
        <f>'CEC 2014 Quality Indicators'!$AO$29</f>
        <v>0</v>
      </c>
      <c r="AL7" s="65">
        <f>'CEC 2014 Quality Indicators'!$AO$30</f>
        <v>0</v>
      </c>
      <c r="AN7">
        <f>'CEC 2014 Quality Indicators'!$AQ$3</f>
        <v>0</v>
      </c>
      <c r="AO7">
        <f>'CEC 2014 Quality Indicators'!$AQ$4</f>
        <v>0</v>
      </c>
      <c r="AP7">
        <f>'CEC 2014 Quality Indicators'!$AQ$5</f>
        <v>0</v>
      </c>
      <c r="AQ7">
        <f>'CEC 2014 Quality Indicators'!$AQ$6</f>
        <v>0</v>
      </c>
      <c r="AR7">
        <f>'CEC 2014 Quality Indicators'!$AQ$7</f>
        <v>0</v>
      </c>
      <c r="AS7">
        <f>'CEC 2014 Quality Indicators'!$AQ$8</f>
        <v>0</v>
      </c>
      <c r="AT7">
        <f>'CEC 2014 Quality Indicators'!$AQ$9</f>
        <v>0</v>
      </c>
      <c r="AU7">
        <f>'CEC 2014 Quality Indicators'!$AQ$10</f>
        <v>0</v>
      </c>
      <c r="AV7">
        <f>'CEC 2014 Quality Indicators'!$AQ$11</f>
        <v>0</v>
      </c>
      <c r="AW7">
        <f>'CEC 2014 Quality Indicators'!$AQ$12</f>
        <v>0</v>
      </c>
      <c r="AX7">
        <f>'CEC 2014 Quality Indicators'!$AQ$13</f>
        <v>0</v>
      </c>
      <c r="AY7">
        <f>'CEC 2014 Quality Indicators'!$AQ$14</f>
        <v>0</v>
      </c>
      <c r="AZ7">
        <f>'CEC 2014 Quality Indicators'!$AQ$15</f>
        <v>0</v>
      </c>
      <c r="BA7" s="65">
        <f>'CEC 2014 Quality Indicators'!$AQ$16</f>
        <v>0</v>
      </c>
      <c r="BB7" s="4">
        <f>'CEC 2014 Quality Indicators'!$AQ$17</f>
        <v>0</v>
      </c>
      <c r="BC7" s="4">
        <f>'CEC 2014 Quality Indicators'!$AQ$18</f>
        <v>0</v>
      </c>
      <c r="BD7" s="4">
        <f>'CEC 2014 Quality Indicators'!$AQ$19</f>
        <v>0</v>
      </c>
      <c r="BE7" s="65">
        <f>'CEC 2014 Quality Indicators'!$AQ$20</f>
        <v>0</v>
      </c>
      <c r="BF7" s="65">
        <f>'CEC 2014 Quality Indicators'!$AQ$21</f>
        <v>0</v>
      </c>
      <c r="BG7">
        <f>'CEC 2014 Quality Indicators'!$AQ$22</f>
        <v>0</v>
      </c>
      <c r="BH7">
        <f>'CEC 2014 Quality Indicators'!$AQ$23</f>
        <v>0</v>
      </c>
      <c r="BI7">
        <f>'CEC 2014 Quality Indicators'!$AQ$24</f>
        <v>0</v>
      </c>
      <c r="BJ7">
        <f>'CEC 2014 Quality Indicators'!$AQ$25</f>
        <v>0</v>
      </c>
      <c r="BK7">
        <f>'CEC 2014 Quality Indicators'!$AQ$26</f>
        <v>0</v>
      </c>
      <c r="BL7" s="65">
        <f>'CEC 2014 Quality Indicators'!$AQ$27</f>
        <v>0</v>
      </c>
      <c r="BM7" s="65">
        <f>'CEC 2014 Quality Indicators'!$AQ$28</f>
        <v>0</v>
      </c>
      <c r="BN7" s="4">
        <f>'CEC 2014 Quality Indicators'!$AQ$29</f>
        <v>0</v>
      </c>
      <c r="BO7" s="65">
        <f>'CEC 2014 Quality Indicators'!$AQ$30</f>
        <v>0</v>
      </c>
      <c r="BP7" s="80"/>
      <c r="BQ7" t="str">
        <f t="shared" si="0"/>
        <v/>
      </c>
      <c r="BR7" t="str">
        <f t="shared" si="1"/>
        <v/>
      </c>
      <c r="BS7" t="str">
        <f t="shared" si="2"/>
        <v/>
      </c>
      <c r="BT7" t="str">
        <f t="shared" si="3"/>
        <v/>
      </c>
      <c r="BU7" t="str">
        <f t="shared" si="4"/>
        <v/>
      </c>
      <c r="BV7" t="str">
        <f t="shared" si="5"/>
        <v/>
      </c>
      <c r="BW7" t="str">
        <f t="shared" si="6"/>
        <v/>
      </c>
      <c r="BX7" t="str">
        <f t="shared" si="7"/>
        <v/>
      </c>
      <c r="BY7" t="str">
        <f t="shared" si="8"/>
        <v/>
      </c>
      <c r="BZ7" t="str">
        <f t="shared" si="9"/>
        <v/>
      </c>
      <c r="CA7" t="str">
        <f t="shared" si="10"/>
        <v/>
      </c>
      <c r="CB7" t="str">
        <f t="shared" si="11"/>
        <v/>
      </c>
      <c r="CC7" t="str">
        <f t="shared" si="12"/>
        <v/>
      </c>
      <c r="CD7" s="65" t="str">
        <f t="shared" si="13"/>
        <v/>
      </c>
      <c r="CE7" s="4" t="str">
        <f t="shared" si="14"/>
        <v/>
      </c>
      <c r="CF7" s="4" t="str">
        <f t="shared" si="15"/>
        <v/>
      </c>
      <c r="CG7" s="4" t="str">
        <f t="shared" si="16"/>
        <v/>
      </c>
      <c r="CH7" s="65" t="str">
        <f t="shared" si="17"/>
        <v/>
      </c>
      <c r="CI7" s="65" t="str">
        <f t="shared" si="18"/>
        <v/>
      </c>
      <c r="CJ7" t="str">
        <f t="shared" si="19"/>
        <v/>
      </c>
      <c r="CK7" t="str">
        <f t="shared" si="20"/>
        <v/>
      </c>
      <c r="CL7" t="str">
        <f t="shared" si="21"/>
        <v/>
      </c>
      <c r="CM7" t="str">
        <f t="shared" si="22"/>
        <v/>
      </c>
      <c r="CN7" t="str">
        <f t="shared" si="23"/>
        <v/>
      </c>
      <c r="CO7" s="65" t="str">
        <f t="shared" si="24"/>
        <v/>
      </c>
      <c r="CP7" s="65" t="str">
        <f t="shared" si="25"/>
        <v/>
      </c>
      <c r="CQ7" s="4" t="str">
        <f t="shared" si="26"/>
        <v/>
      </c>
      <c r="CR7" s="65" t="str">
        <f t="shared" si="27"/>
        <v/>
      </c>
      <c r="CS7" s="54" t="str">
        <f t="shared" si="34"/>
        <v/>
      </c>
      <c r="CT7" s="54"/>
      <c r="CU7" t="str">
        <f>'CEC 2014 Quality Indicators'!$AT$3</f>
        <v/>
      </c>
      <c r="CV7" t="str">
        <f>'CEC 2014 Quality Indicators'!$AT$4</f>
        <v/>
      </c>
      <c r="CW7" t="str">
        <f>'CEC 2014 Quality Indicators'!$AT$5</f>
        <v/>
      </c>
      <c r="CX7" t="str">
        <f>'CEC 2014 Quality Indicators'!$AT$6</f>
        <v/>
      </c>
      <c r="CY7" t="str">
        <f>'CEC 2014 Quality Indicators'!$AT$7</f>
        <v/>
      </c>
      <c r="CZ7" t="str">
        <f>'CEC 2014 Quality Indicators'!$AT$8</f>
        <v/>
      </c>
      <c r="DA7" t="str">
        <f>'CEC 2014 Quality Indicators'!$AT$9</f>
        <v/>
      </c>
      <c r="DB7" t="str">
        <f>'CEC 2014 Quality Indicators'!$AT$10</f>
        <v/>
      </c>
      <c r="DC7" t="str">
        <f>'CEC 2014 Quality Indicators'!$AT$11</f>
        <v/>
      </c>
      <c r="DD7" t="str">
        <f>'CEC 2014 Quality Indicators'!$AT$12</f>
        <v/>
      </c>
      <c r="DE7" t="str">
        <f>'CEC 2014 Quality Indicators'!$AT$13</f>
        <v/>
      </c>
      <c r="DF7" t="str">
        <f>'CEC 2014 Quality Indicators'!$AT$14</f>
        <v/>
      </c>
      <c r="DG7" t="str">
        <f>'CEC 2014 Quality Indicators'!$AT$15</f>
        <v/>
      </c>
      <c r="DH7" s="65" t="str">
        <f>'CEC 2014 Quality Indicators'!$AT$16</f>
        <v/>
      </c>
      <c r="DI7" s="4" t="str">
        <f>'CEC 2014 Quality Indicators'!$AT$17</f>
        <v/>
      </c>
      <c r="DJ7" s="4" t="str">
        <f>'CEC 2014 Quality Indicators'!$AT$18</f>
        <v/>
      </c>
      <c r="DK7" s="4" t="str">
        <f>'CEC 2014 Quality Indicators'!$AT$19</f>
        <v/>
      </c>
      <c r="DL7" s="65" t="str">
        <f>'CEC 2014 Quality Indicators'!$AT$20</f>
        <v/>
      </c>
      <c r="DM7" s="65" t="str">
        <f>'CEC 2014 Quality Indicators'!$AT$21</f>
        <v/>
      </c>
      <c r="DN7" t="str">
        <f>'CEC 2014 Quality Indicators'!$AT$22</f>
        <v/>
      </c>
      <c r="DO7" t="str">
        <f>'CEC 2014 Quality Indicators'!$AT$23</f>
        <v/>
      </c>
      <c r="DP7" t="str">
        <f>'CEC 2014 Quality Indicators'!$AT$24</f>
        <v/>
      </c>
      <c r="DQ7" t="str">
        <f>'CEC 2014 Quality Indicators'!$AT$25</f>
        <v/>
      </c>
      <c r="DR7" t="str">
        <f>'CEC 2014 Quality Indicators'!$AT$26</f>
        <v/>
      </c>
      <c r="DS7" s="65" t="str">
        <f>'CEC 2014 Quality Indicators'!$AT$27</f>
        <v/>
      </c>
      <c r="DT7" s="65" t="str">
        <f>'CEC 2014 Quality Indicators'!$AT$28</f>
        <v/>
      </c>
      <c r="DU7" s="4" t="str">
        <f>'CEC 2014 Quality Indicators'!$AT$29</f>
        <v/>
      </c>
      <c r="DV7" s="65" t="str">
        <f>'CEC 2014 Quality Indicators'!$AT$30</f>
        <v/>
      </c>
      <c r="DW7" s="54"/>
      <c r="DX7" s="88" t="str">
        <f t="shared" si="35"/>
        <v/>
      </c>
      <c r="DY7" s="104" t="str">
        <f t="shared" si="36"/>
        <v/>
      </c>
      <c r="EA7" s="102" t="str">
        <f t="shared" si="37"/>
        <v/>
      </c>
      <c r="EB7" s="102" t="str">
        <f t="shared" si="38"/>
        <v/>
      </c>
      <c r="EC7" s="102" t="str">
        <f t="shared" si="39"/>
        <v/>
      </c>
      <c r="ED7" s="102" t="str">
        <f t="shared" si="40"/>
        <v/>
      </c>
      <c r="EE7" s="102" t="str">
        <f t="shared" si="41"/>
        <v/>
      </c>
      <c r="EF7" s="102" t="str">
        <f t="shared" si="42"/>
        <v/>
      </c>
      <c r="EG7" s="102" t="str">
        <f t="shared" si="43"/>
        <v/>
      </c>
      <c r="EI7" s="78" t="str">
        <f t="shared" si="31"/>
        <v/>
      </c>
      <c r="EJ7" s="78" t="str">
        <f t="shared" si="32"/>
        <v/>
      </c>
      <c r="EK7" s="78" t="str">
        <f t="shared" si="33"/>
        <v/>
      </c>
    </row>
    <row r="8" spans="1:141" ht="16" customHeight="1" x14ac:dyDescent="0.2">
      <c r="A8" s="44">
        <v>5</v>
      </c>
      <c r="B8" s="44"/>
      <c r="C8" s="44"/>
      <c r="D8" s="44"/>
      <c r="E8" s="44"/>
      <c r="F8" s="44"/>
      <c r="G8" s="44"/>
      <c r="H8" s="47"/>
      <c r="I8" s="44"/>
      <c r="J8" s="44"/>
      <c r="K8">
        <f>'CEC 2014 Quality Indicators'!$AU$3</f>
        <v>0</v>
      </c>
      <c r="L8">
        <f>'CEC 2014 Quality Indicators'!$AU$4</f>
        <v>0</v>
      </c>
      <c r="M8">
        <f>'CEC 2014 Quality Indicators'!$AU$5</f>
        <v>0</v>
      </c>
      <c r="N8">
        <f>'CEC 2014 Quality Indicators'!$AU$6</f>
        <v>0</v>
      </c>
      <c r="O8">
        <f>'CEC 2014 Quality Indicators'!$AU$7</f>
        <v>0</v>
      </c>
      <c r="P8">
        <f>'CEC 2014 Quality Indicators'!$AU$8</f>
        <v>0</v>
      </c>
      <c r="Q8">
        <f>'CEC 2014 Quality Indicators'!$AU$9</f>
        <v>0</v>
      </c>
      <c r="R8">
        <f>'CEC 2014 Quality Indicators'!$AU$10</f>
        <v>0</v>
      </c>
      <c r="S8">
        <f>'CEC 2014 Quality Indicators'!$AU$11</f>
        <v>0</v>
      </c>
      <c r="T8">
        <f>'CEC 2014 Quality Indicators'!$AU$12</f>
        <v>0</v>
      </c>
      <c r="U8">
        <f>'CEC 2014 Quality Indicators'!$AU$13</f>
        <v>0</v>
      </c>
      <c r="V8">
        <f>'CEC 2014 Quality Indicators'!$AU$14</f>
        <v>0</v>
      </c>
      <c r="W8">
        <f>'CEC 2014 Quality Indicators'!$AU$15</f>
        <v>0</v>
      </c>
      <c r="X8" s="65">
        <f>'CEC 2014 Quality Indicators'!$AU$16</f>
        <v>0</v>
      </c>
      <c r="Y8" s="4">
        <f>'CEC 2014 Quality Indicators'!$AU$17</f>
        <v>0</v>
      </c>
      <c r="Z8" s="4">
        <f>'CEC 2014 Quality Indicators'!$AU$18</f>
        <v>0</v>
      </c>
      <c r="AA8" s="4">
        <f>'CEC 2014 Quality Indicators'!$AU$19</f>
        <v>0</v>
      </c>
      <c r="AB8" s="65">
        <f>'CEC 2014 Quality Indicators'!$AU$20</f>
        <v>0</v>
      </c>
      <c r="AC8" s="65">
        <f>'CEC 2014 Quality Indicators'!$AU$21</f>
        <v>0</v>
      </c>
      <c r="AD8">
        <f>'CEC 2014 Quality Indicators'!$AU$22</f>
        <v>0</v>
      </c>
      <c r="AE8">
        <f>'CEC 2014 Quality Indicators'!$AU$23</f>
        <v>0</v>
      </c>
      <c r="AF8">
        <f>'CEC 2014 Quality Indicators'!$AU$24</f>
        <v>0</v>
      </c>
      <c r="AG8">
        <f>'CEC 2014 Quality Indicators'!$AU$25</f>
        <v>0</v>
      </c>
      <c r="AH8">
        <f>'CEC 2014 Quality Indicators'!$AU$26</f>
        <v>0</v>
      </c>
      <c r="AI8" s="65">
        <f>'CEC 2014 Quality Indicators'!$AU$27</f>
        <v>0</v>
      </c>
      <c r="AJ8" s="65">
        <f>'CEC 2014 Quality Indicators'!$AU$28</f>
        <v>0</v>
      </c>
      <c r="AK8" s="4">
        <f>'CEC 2014 Quality Indicators'!$AU$29</f>
        <v>0</v>
      </c>
      <c r="AL8" s="65">
        <f>'CEC 2014 Quality Indicators'!$AU$30</f>
        <v>0</v>
      </c>
      <c r="AN8">
        <f>'CEC 2014 Quality Indicators'!$AW$3</f>
        <v>0</v>
      </c>
      <c r="AO8">
        <f>'CEC 2014 Quality Indicators'!$AW$4</f>
        <v>0</v>
      </c>
      <c r="AP8">
        <f>'CEC 2014 Quality Indicators'!$AW$5</f>
        <v>0</v>
      </c>
      <c r="AQ8">
        <f>'CEC 2014 Quality Indicators'!$AW$6</f>
        <v>0</v>
      </c>
      <c r="AR8">
        <f>'CEC 2014 Quality Indicators'!$AW$7</f>
        <v>0</v>
      </c>
      <c r="AS8">
        <f>'CEC 2014 Quality Indicators'!$AW$8</f>
        <v>0</v>
      </c>
      <c r="AT8">
        <f>'CEC 2014 Quality Indicators'!$AW$9</f>
        <v>0</v>
      </c>
      <c r="AU8">
        <f>'CEC 2014 Quality Indicators'!$AW$10</f>
        <v>0</v>
      </c>
      <c r="AV8">
        <f>'CEC 2014 Quality Indicators'!$AW$11</f>
        <v>0</v>
      </c>
      <c r="AW8">
        <f>'CEC 2014 Quality Indicators'!$AW$12</f>
        <v>0</v>
      </c>
      <c r="AX8">
        <f>'CEC 2014 Quality Indicators'!$AW$13</f>
        <v>0</v>
      </c>
      <c r="AY8">
        <f>'CEC 2014 Quality Indicators'!$AW$14</f>
        <v>0</v>
      </c>
      <c r="AZ8">
        <f>'CEC 2014 Quality Indicators'!$AW$15</f>
        <v>0</v>
      </c>
      <c r="BA8" s="65">
        <f>'CEC 2014 Quality Indicators'!$AW$16</f>
        <v>0</v>
      </c>
      <c r="BB8" s="4">
        <f>'CEC 2014 Quality Indicators'!$AW$17</f>
        <v>0</v>
      </c>
      <c r="BC8" s="4">
        <f>'CEC 2014 Quality Indicators'!$AW$18</f>
        <v>0</v>
      </c>
      <c r="BD8" s="4">
        <f>'CEC 2014 Quality Indicators'!$AW$19</f>
        <v>0</v>
      </c>
      <c r="BE8" s="65">
        <f>'CEC 2014 Quality Indicators'!$AW$20</f>
        <v>0</v>
      </c>
      <c r="BF8" s="65">
        <f>'CEC 2014 Quality Indicators'!$AW$21</f>
        <v>0</v>
      </c>
      <c r="BG8">
        <f>'CEC 2014 Quality Indicators'!$AW$22</f>
        <v>0</v>
      </c>
      <c r="BH8">
        <f>'CEC 2014 Quality Indicators'!$AW$23</f>
        <v>0</v>
      </c>
      <c r="BI8">
        <f>'CEC 2014 Quality Indicators'!$AW$24</f>
        <v>0</v>
      </c>
      <c r="BJ8">
        <f>'CEC 2014 Quality Indicators'!$AW$25</f>
        <v>0</v>
      </c>
      <c r="BK8">
        <f>'CEC 2014 Quality Indicators'!$AW$26</f>
        <v>0</v>
      </c>
      <c r="BL8" s="65">
        <f>'CEC 2014 Quality Indicators'!$AW$27</f>
        <v>0</v>
      </c>
      <c r="BM8" s="65">
        <f>'CEC 2014 Quality Indicators'!$AW$28</f>
        <v>0</v>
      </c>
      <c r="BN8" s="4">
        <f>'CEC 2014 Quality Indicators'!$AW$29</f>
        <v>0</v>
      </c>
      <c r="BO8" s="65">
        <f>'CEC 2014 Quality Indicators'!$AW$30</f>
        <v>0</v>
      </c>
      <c r="BP8" s="80"/>
      <c r="BQ8" t="str">
        <f t="shared" si="0"/>
        <v/>
      </c>
      <c r="BR8" t="str">
        <f t="shared" si="1"/>
        <v/>
      </c>
      <c r="BS8" t="str">
        <f t="shared" si="2"/>
        <v/>
      </c>
      <c r="BT8" t="str">
        <f t="shared" si="3"/>
        <v/>
      </c>
      <c r="BU8" t="str">
        <f t="shared" si="4"/>
        <v/>
      </c>
      <c r="BV8" t="str">
        <f t="shared" si="5"/>
        <v/>
      </c>
      <c r="BW8" t="str">
        <f t="shared" si="6"/>
        <v/>
      </c>
      <c r="BX8" t="str">
        <f t="shared" si="7"/>
        <v/>
      </c>
      <c r="BY8" t="str">
        <f t="shared" si="8"/>
        <v/>
      </c>
      <c r="BZ8" t="str">
        <f t="shared" si="9"/>
        <v/>
      </c>
      <c r="CA8" t="str">
        <f t="shared" si="10"/>
        <v/>
      </c>
      <c r="CB8" t="str">
        <f t="shared" si="11"/>
        <v/>
      </c>
      <c r="CC8" t="str">
        <f t="shared" si="12"/>
        <v/>
      </c>
      <c r="CD8" s="65" t="str">
        <f t="shared" si="13"/>
        <v/>
      </c>
      <c r="CE8" s="4" t="str">
        <f t="shared" si="14"/>
        <v/>
      </c>
      <c r="CF8" s="4" t="str">
        <f t="shared" si="15"/>
        <v/>
      </c>
      <c r="CG8" s="4" t="str">
        <f t="shared" si="16"/>
        <v/>
      </c>
      <c r="CH8" s="65" t="str">
        <f t="shared" si="17"/>
        <v/>
      </c>
      <c r="CI8" s="65" t="str">
        <f t="shared" si="18"/>
        <v/>
      </c>
      <c r="CJ8" t="str">
        <f t="shared" si="19"/>
        <v/>
      </c>
      <c r="CK8" t="str">
        <f t="shared" si="20"/>
        <v/>
      </c>
      <c r="CL8" t="str">
        <f t="shared" si="21"/>
        <v/>
      </c>
      <c r="CM8" t="str">
        <f t="shared" si="22"/>
        <v/>
      </c>
      <c r="CN8" t="str">
        <f t="shared" si="23"/>
        <v/>
      </c>
      <c r="CO8" s="65" t="str">
        <f t="shared" si="24"/>
        <v/>
      </c>
      <c r="CP8" s="65" t="str">
        <f t="shared" si="25"/>
        <v/>
      </c>
      <c r="CQ8" s="4" t="str">
        <f t="shared" si="26"/>
        <v/>
      </c>
      <c r="CR8" s="65" t="str">
        <f t="shared" si="27"/>
        <v/>
      </c>
      <c r="CS8" s="54" t="str">
        <f t="shared" si="34"/>
        <v/>
      </c>
      <c r="CT8" s="54"/>
      <c r="CU8" t="str">
        <f>'CEC 2014 Quality Indicators'!$AZ$3</f>
        <v/>
      </c>
      <c r="CV8" t="str">
        <f>'CEC 2014 Quality Indicators'!$AZ$4</f>
        <v/>
      </c>
      <c r="CW8" t="str">
        <f>'CEC 2014 Quality Indicators'!$AZ$5</f>
        <v/>
      </c>
      <c r="CX8" t="str">
        <f>'CEC 2014 Quality Indicators'!$AZ$6</f>
        <v/>
      </c>
      <c r="CY8" t="str">
        <f>'CEC 2014 Quality Indicators'!$AZ$7</f>
        <v/>
      </c>
      <c r="CZ8" t="str">
        <f>'CEC 2014 Quality Indicators'!$AZ$8</f>
        <v/>
      </c>
      <c r="DA8" t="str">
        <f>'CEC 2014 Quality Indicators'!$AZ$9</f>
        <v/>
      </c>
      <c r="DB8" t="str">
        <f>'CEC 2014 Quality Indicators'!$AZ$10</f>
        <v/>
      </c>
      <c r="DC8" t="str">
        <f>'CEC 2014 Quality Indicators'!$AZ$11</f>
        <v/>
      </c>
      <c r="DD8" t="str">
        <f>'CEC 2014 Quality Indicators'!$AZ$12</f>
        <v/>
      </c>
      <c r="DE8" t="str">
        <f>'CEC 2014 Quality Indicators'!$AZ$13</f>
        <v/>
      </c>
      <c r="DF8" t="str">
        <f>'CEC 2014 Quality Indicators'!$AZ$14</f>
        <v/>
      </c>
      <c r="DG8" t="str">
        <f>'CEC 2014 Quality Indicators'!$AZ$15</f>
        <v/>
      </c>
      <c r="DH8" s="65" t="str">
        <f>'CEC 2014 Quality Indicators'!$AZ$16</f>
        <v/>
      </c>
      <c r="DI8" s="4" t="str">
        <f>'CEC 2014 Quality Indicators'!$AZ$17</f>
        <v/>
      </c>
      <c r="DJ8" s="4" t="str">
        <f>'CEC 2014 Quality Indicators'!$AZ$18</f>
        <v/>
      </c>
      <c r="DK8" s="4" t="str">
        <f>'CEC 2014 Quality Indicators'!$AZ$19</f>
        <v/>
      </c>
      <c r="DL8" s="65" t="str">
        <f>'CEC 2014 Quality Indicators'!$AZ$20</f>
        <v/>
      </c>
      <c r="DM8" s="65" t="str">
        <f>'CEC 2014 Quality Indicators'!$AZ$21</f>
        <v/>
      </c>
      <c r="DN8" t="str">
        <f>'CEC 2014 Quality Indicators'!$AZ$22</f>
        <v/>
      </c>
      <c r="DO8" t="str">
        <f>'CEC 2014 Quality Indicators'!$AZ$23</f>
        <v/>
      </c>
      <c r="DP8" t="str">
        <f>'CEC 2014 Quality Indicators'!$AZ$24</f>
        <v/>
      </c>
      <c r="DQ8" t="str">
        <f>'CEC 2014 Quality Indicators'!$AZ$25</f>
        <v/>
      </c>
      <c r="DR8" t="str">
        <f>'CEC 2014 Quality Indicators'!$AZ$26</f>
        <v/>
      </c>
      <c r="DS8" s="65" t="str">
        <f>'CEC 2014 Quality Indicators'!$AZ$27</f>
        <v/>
      </c>
      <c r="DT8" s="65" t="str">
        <f>'CEC 2014 Quality Indicators'!$AZ$28</f>
        <v/>
      </c>
      <c r="DU8" s="4" t="str">
        <f>'CEC 2014 Quality Indicators'!$AZ$29</f>
        <v/>
      </c>
      <c r="DV8" s="65" t="str">
        <f>'CEC 2014 Quality Indicators'!$AZ$30</f>
        <v/>
      </c>
      <c r="DW8" s="54"/>
      <c r="DX8" s="88" t="str">
        <f t="shared" si="35"/>
        <v/>
      </c>
      <c r="DY8" s="104" t="str">
        <f t="shared" si="36"/>
        <v/>
      </c>
      <c r="EA8" s="102" t="str">
        <f t="shared" si="37"/>
        <v/>
      </c>
      <c r="EB8" s="102" t="str">
        <f t="shared" si="38"/>
        <v/>
      </c>
      <c r="EC8" s="102" t="str">
        <f t="shared" si="39"/>
        <v/>
      </c>
      <c r="ED8" s="102" t="str">
        <f t="shared" si="40"/>
        <v/>
      </c>
      <c r="EE8" s="102" t="str">
        <f t="shared" si="41"/>
        <v/>
      </c>
      <c r="EF8" s="102" t="str">
        <f t="shared" si="42"/>
        <v/>
      </c>
      <c r="EG8" s="102" t="str">
        <f t="shared" si="43"/>
        <v/>
      </c>
      <c r="EI8" s="78" t="str">
        <f t="shared" si="31"/>
        <v/>
      </c>
      <c r="EJ8" s="78" t="str">
        <f t="shared" si="32"/>
        <v/>
      </c>
      <c r="EK8" s="78" t="str">
        <f t="shared" si="33"/>
        <v/>
      </c>
    </row>
    <row r="9" spans="1:141" ht="16" customHeight="1" x14ac:dyDescent="0.2">
      <c r="A9" s="44">
        <v>6</v>
      </c>
      <c r="B9" s="44"/>
      <c r="C9" s="44"/>
      <c r="D9" s="44"/>
      <c r="E9" s="44"/>
      <c r="F9" s="44"/>
      <c r="G9" s="48"/>
      <c r="H9" s="47"/>
      <c r="I9" s="44"/>
      <c r="J9" s="44"/>
      <c r="K9">
        <f>'CEC 2014 Quality Indicators'!$BA$3</f>
        <v>0</v>
      </c>
      <c r="L9">
        <f>'CEC 2014 Quality Indicators'!$BA$4</f>
        <v>0</v>
      </c>
      <c r="M9">
        <f>'CEC 2014 Quality Indicators'!$BA$5</f>
        <v>0</v>
      </c>
      <c r="N9">
        <f>'CEC 2014 Quality Indicators'!$BA$6</f>
        <v>0</v>
      </c>
      <c r="O9">
        <f>'CEC 2014 Quality Indicators'!$BA$7</f>
        <v>0</v>
      </c>
      <c r="P9">
        <f>'CEC 2014 Quality Indicators'!$BA$8</f>
        <v>0</v>
      </c>
      <c r="Q9">
        <f>'CEC 2014 Quality Indicators'!$BA$9</f>
        <v>0</v>
      </c>
      <c r="R9">
        <f>'CEC 2014 Quality Indicators'!$BA$10</f>
        <v>0</v>
      </c>
      <c r="S9">
        <f>'CEC 2014 Quality Indicators'!$BA$11</f>
        <v>0</v>
      </c>
      <c r="T9">
        <f>'CEC 2014 Quality Indicators'!$BA$12</f>
        <v>0</v>
      </c>
      <c r="U9">
        <f>'CEC 2014 Quality Indicators'!$BA$13</f>
        <v>0</v>
      </c>
      <c r="V9">
        <f>'CEC 2014 Quality Indicators'!$BA$14</f>
        <v>0</v>
      </c>
      <c r="W9">
        <f>'CEC 2014 Quality Indicators'!$BA$15</f>
        <v>0</v>
      </c>
      <c r="X9" s="65">
        <f>'CEC 2014 Quality Indicators'!$BA$16</f>
        <v>0</v>
      </c>
      <c r="Y9" s="4">
        <f>'CEC 2014 Quality Indicators'!$BA$17</f>
        <v>0</v>
      </c>
      <c r="Z9" s="4">
        <f>'CEC 2014 Quality Indicators'!$BA$18</f>
        <v>0</v>
      </c>
      <c r="AA9" s="4">
        <f>'CEC 2014 Quality Indicators'!$BA$19</f>
        <v>0</v>
      </c>
      <c r="AB9" s="65">
        <f>'CEC 2014 Quality Indicators'!$BA$20</f>
        <v>0</v>
      </c>
      <c r="AC9" s="65">
        <f>'CEC 2014 Quality Indicators'!$BA$21</f>
        <v>0</v>
      </c>
      <c r="AD9">
        <f>'CEC 2014 Quality Indicators'!$BA$22</f>
        <v>0</v>
      </c>
      <c r="AE9">
        <f>'CEC 2014 Quality Indicators'!$BA$23</f>
        <v>0</v>
      </c>
      <c r="AF9">
        <f>'CEC 2014 Quality Indicators'!$BA$24</f>
        <v>0</v>
      </c>
      <c r="AG9">
        <f>'CEC 2014 Quality Indicators'!$BA$25</f>
        <v>0</v>
      </c>
      <c r="AH9">
        <f>'CEC 2014 Quality Indicators'!$BA$26</f>
        <v>0</v>
      </c>
      <c r="AI9" s="65">
        <f>'CEC 2014 Quality Indicators'!$BA$27</f>
        <v>0</v>
      </c>
      <c r="AJ9" s="65">
        <f>'CEC 2014 Quality Indicators'!$BA$28</f>
        <v>0</v>
      </c>
      <c r="AK9" s="4">
        <f>'CEC 2014 Quality Indicators'!$BA$29</f>
        <v>0</v>
      </c>
      <c r="AL9" s="65">
        <f>'CEC 2014 Quality Indicators'!$BA$30</f>
        <v>0</v>
      </c>
      <c r="AN9">
        <f>'CEC 2014 Quality Indicators'!$BC$3</f>
        <v>0</v>
      </c>
      <c r="AO9">
        <f>'CEC 2014 Quality Indicators'!$BC$4</f>
        <v>0</v>
      </c>
      <c r="AP9">
        <f>'CEC 2014 Quality Indicators'!$BC$5</f>
        <v>0</v>
      </c>
      <c r="AQ9">
        <f>'CEC 2014 Quality Indicators'!$BC$6</f>
        <v>0</v>
      </c>
      <c r="AR9">
        <f>'CEC 2014 Quality Indicators'!$BC$7</f>
        <v>0</v>
      </c>
      <c r="AS9">
        <f>'CEC 2014 Quality Indicators'!$BC$8</f>
        <v>0</v>
      </c>
      <c r="AT9">
        <f>'CEC 2014 Quality Indicators'!$BC$9</f>
        <v>0</v>
      </c>
      <c r="AU9">
        <f>'CEC 2014 Quality Indicators'!$BC$10</f>
        <v>0</v>
      </c>
      <c r="AV9">
        <f>'CEC 2014 Quality Indicators'!$BC$11</f>
        <v>0</v>
      </c>
      <c r="AW9">
        <f>'CEC 2014 Quality Indicators'!$BC$12</f>
        <v>0</v>
      </c>
      <c r="AX9">
        <f>'CEC 2014 Quality Indicators'!$BC$13</f>
        <v>0</v>
      </c>
      <c r="AY9">
        <f>'CEC 2014 Quality Indicators'!$BC$14</f>
        <v>0</v>
      </c>
      <c r="AZ9">
        <f>'CEC 2014 Quality Indicators'!$BC$15</f>
        <v>0</v>
      </c>
      <c r="BA9" s="65">
        <f>'CEC 2014 Quality Indicators'!$BC$16</f>
        <v>0</v>
      </c>
      <c r="BB9" s="4">
        <f>'CEC 2014 Quality Indicators'!$BC$17</f>
        <v>0</v>
      </c>
      <c r="BC9" s="4">
        <f>'CEC 2014 Quality Indicators'!$BC$18</f>
        <v>0</v>
      </c>
      <c r="BD9" s="4">
        <f>'CEC 2014 Quality Indicators'!$BC$19</f>
        <v>0</v>
      </c>
      <c r="BE9" s="65">
        <f>'CEC 2014 Quality Indicators'!$BC$20</f>
        <v>0</v>
      </c>
      <c r="BF9" s="65">
        <f>'CEC 2014 Quality Indicators'!$BC$21</f>
        <v>0</v>
      </c>
      <c r="BG9">
        <f>'CEC 2014 Quality Indicators'!$BC$22</f>
        <v>0</v>
      </c>
      <c r="BH9">
        <f>'CEC 2014 Quality Indicators'!$BC$23</f>
        <v>0</v>
      </c>
      <c r="BI9">
        <f>'CEC 2014 Quality Indicators'!$BC$24</f>
        <v>0</v>
      </c>
      <c r="BJ9">
        <f>'CEC 2014 Quality Indicators'!$BC$25</f>
        <v>0</v>
      </c>
      <c r="BK9">
        <f>'CEC 2014 Quality Indicators'!$BC$26</f>
        <v>0</v>
      </c>
      <c r="BL9" s="65">
        <f>'CEC 2014 Quality Indicators'!$BC$27</f>
        <v>0</v>
      </c>
      <c r="BM9" s="65">
        <f>'CEC 2014 Quality Indicators'!$BC$28</f>
        <v>0</v>
      </c>
      <c r="BN9" s="4">
        <f>'CEC 2014 Quality Indicators'!$BC$29</f>
        <v>0</v>
      </c>
      <c r="BO9" s="65">
        <f>'CEC 2014 Quality Indicators'!$BC$30</f>
        <v>0</v>
      </c>
      <c r="BP9" s="80"/>
      <c r="BQ9" t="str">
        <f t="shared" si="0"/>
        <v/>
      </c>
      <c r="BR9" t="str">
        <f t="shared" si="1"/>
        <v/>
      </c>
      <c r="BS9" t="str">
        <f t="shared" si="2"/>
        <v/>
      </c>
      <c r="BT9" t="str">
        <f t="shared" si="3"/>
        <v/>
      </c>
      <c r="BU9" t="str">
        <f t="shared" si="4"/>
        <v/>
      </c>
      <c r="BV9" t="str">
        <f t="shared" si="5"/>
        <v/>
      </c>
      <c r="BW9" t="str">
        <f t="shared" si="6"/>
        <v/>
      </c>
      <c r="BX9" t="str">
        <f t="shared" si="7"/>
        <v/>
      </c>
      <c r="BY9" t="str">
        <f t="shared" si="8"/>
        <v/>
      </c>
      <c r="BZ9" t="str">
        <f t="shared" si="9"/>
        <v/>
      </c>
      <c r="CA9" t="str">
        <f t="shared" si="10"/>
        <v/>
      </c>
      <c r="CB9" t="str">
        <f t="shared" si="11"/>
        <v/>
      </c>
      <c r="CC9" t="str">
        <f t="shared" si="12"/>
        <v/>
      </c>
      <c r="CD9" s="65" t="str">
        <f t="shared" si="13"/>
        <v/>
      </c>
      <c r="CE9" s="4" t="str">
        <f t="shared" si="14"/>
        <v/>
      </c>
      <c r="CF9" s="4" t="str">
        <f t="shared" si="15"/>
        <v/>
      </c>
      <c r="CG9" s="4" t="str">
        <f t="shared" si="16"/>
        <v/>
      </c>
      <c r="CH9" s="65" t="str">
        <f t="shared" si="17"/>
        <v/>
      </c>
      <c r="CI9" s="65" t="str">
        <f t="shared" si="18"/>
        <v/>
      </c>
      <c r="CJ9" t="str">
        <f t="shared" si="19"/>
        <v/>
      </c>
      <c r="CK9" t="str">
        <f t="shared" si="20"/>
        <v/>
      </c>
      <c r="CL9" t="str">
        <f t="shared" si="21"/>
        <v/>
      </c>
      <c r="CM9" t="str">
        <f t="shared" si="22"/>
        <v/>
      </c>
      <c r="CN9" t="str">
        <f t="shared" si="23"/>
        <v/>
      </c>
      <c r="CO9" s="65" t="str">
        <f t="shared" si="24"/>
        <v/>
      </c>
      <c r="CP9" s="65" t="str">
        <f t="shared" si="25"/>
        <v/>
      </c>
      <c r="CQ9" s="4" t="str">
        <f t="shared" si="26"/>
        <v/>
      </c>
      <c r="CR9" s="65" t="str">
        <f t="shared" si="27"/>
        <v/>
      </c>
      <c r="CS9" s="54" t="str">
        <f t="shared" si="34"/>
        <v/>
      </c>
      <c r="CT9" s="54"/>
      <c r="CU9" t="str">
        <f>'CEC 2014 Quality Indicators'!$BF$3</f>
        <v/>
      </c>
      <c r="CV9" t="str">
        <f>'CEC 2014 Quality Indicators'!$BF$4</f>
        <v/>
      </c>
      <c r="CW9" t="str">
        <f>'CEC 2014 Quality Indicators'!$BF$5</f>
        <v/>
      </c>
      <c r="CX9" t="str">
        <f>'CEC 2014 Quality Indicators'!$BF$6</f>
        <v/>
      </c>
      <c r="CY9" t="str">
        <f>'CEC 2014 Quality Indicators'!$BF$7</f>
        <v/>
      </c>
      <c r="CZ9" t="str">
        <f>'CEC 2014 Quality Indicators'!$BF$8</f>
        <v/>
      </c>
      <c r="DA9" t="str">
        <f>'CEC 2014 Quality Indicators'!$BF$9</f>
        <v/>
      </c>
      <c r="DB9" t="str">
        <f>'CEC 2014 Quality Indicators'!$BF$10</f>
        <v/>
      </c>
      <c r="DC9" t="str">
        <f>'CEC 2014 Quality Indicators'!$BF$11</f>
        <v/>
      </c>
      <c r="DD9" t="str">
        <f>'CEC 2014 Quality Indicators'!$BF$12</f>
        <v/>
      </c>
      <c r="DE9" t="str">
        <f>'CEC 2014 Quality Indicators'!$BF$13</f>
        <v/>
      </c>
      <c r="DF9" t="str">
        <f>'CEC 2014 Quality Indicators'!$BF$14</f>
        <v/>
      </c>
      <c r="DG9" t="str">
        <f>'CEC 2014 Quality Indicators'!$BF$15</f>
        <v/>
      </c>
      <c r="DH9" s="65" t="str">
        <f>'CEC 2014 Quality Indicators'!$BF$16</f>
        <v/>
      </c>
      <c r="DI9" s="4" t="str">
        <f>'CEC 2014 Quality Indicators'!$BF$17</f>
        <v/>
      </c>
      <c r="DJ9" s="4" t="str">
        <f>'CEC 2014 Quality Indicators'!$BF$18</f>
        <v/>
      </c>
      <c r="DK9" s="4" t="str">
        <f>'CEC 2014 Quality Indicators'!$BF$19</f>
        <v/>
      </c>
      <c r="DL9" s="65" t="str">
        <f>'CEC 2014 Quality Indicators'!$BF$20</f>
        <v/>
      </c>
      <c r="DM9" s="65" t="str">
        <f>'CEC 2014 Quality Indicators'!$BF$21</f>
        <v/>
      </c>
      <c r="DN9" t="str">
        <f>'CEC 2014 Quality Indicators'!$BF$22</f>
        <v/>
      </c>
      <c r="DO9" t="str">
        <f>'CEC 2014 Quality Indicators'!$BF$23</f>
        <v/>
      </c>
      <c r="DP9" t="str">
        <f>'CEC 2014 Quality Indicators'!$BF$24</f>
        <v/>
      </c>
      <c r="DQ9" t="str">
        <f>'CEC 2014 Quality Indicators'!$BF$25</f>
        <v/>
      </c>
      <c r="DR9" t="str">
        <f>'CEC 2014 Quality Indicators'!$BF$26</f>
        <v/>
      </c>
      <c r="DS9" s="65" t="str">
        <f>'CEC 2014 Quality Indicators'!$BF$27</f>
        <v/>
      </c>
      <c r="DT9" s="65" t="str">
        <f>'CEC 2014 Quality Indicators'!$BF$28</f>
        <v/>
      </c>
      <c r="DU9" s="4" t="str">
        <f>'CEC 2014 Quality Indicators'!$BF$29</f>
        <v/>
      </c>
      <c r="DV9" s="65" t="str">
        <f>'CEC 2014 Quality Indicators'!$BF$30</f>
        <v/>
      </c>
      <c r="DW9" s="54"/>
      <c r="DX9" s="88" t="str">
        <f t="shared" si="35"/>
        <v/>
      </c>
      <c r="DY9" s="104" t="str">
        <f t="shared" si="36"/>
        <v/>
      </c>
      <c r="EA9" s="102" t="str">
        <f t="shared" si="37"/>
        <v/>
      </c>
      <c r="EB9" s="102" t="str">
        <f t="shared" si="38"/>
        <v/>
      </c>
      <c r="EC9" s="102" t="str">
        <f t="shared" si="39"/>
        <v/>
      </c>
      <c r="ED9" s="102" t="str">
        <f t="shared" si="40"/>
        <v/>
      </c>
      <c r="EE9" s="102" t="str">
        <f t="shared" si="41"/>
        <v/>
      </c>
      <c r="EF9" s="102" t="str">
        <f t="shared" si="42"/>
        <v/>
      </c>
      <c r="EG9" s="102" t="str">
        <f t="shared" si="43"/>
        <v/>
      </c>
      <c r="EI9" s="78" t="str">
        <f t="shared" si="31"/>
        <v/>
      </c>
      <c r="EJ9" s="78" t="str">
        <f t="shared" si="32"/>
        <v/>
      </c>
      <c r="EK9" s="78" t="str">
        <f t="shared" si="33"/>
        <v/>
      </c>
    </row>
    <row r="10" spans="1:141" ht="16" customHeight="1" x14ac:dyDescent="0.2">
      <c r="A10" s="44">
        <v>7</v>
      </c>
      <c r="B10" s="44"/>
      <c r="C10" s="44"/>
      <c r="D10" s="44"/>
      <c r="E10" s="44"/>
      <c r="F10" s="44"/>
      <c r="G10" s="44"/>
      <c r="H10" s="47"/>
      <c r="I10" s="44"/>
      <c r="J10" s="44"/>
      <c r="K10">
        <f>'CEC 2014 Quality Indicators'!$BG$3</f>
        <v>0</v>
      </c>
      <c r="L10">
        <f>'CEC 2014 Quality Indicators'!$BG$4</f>
        <v>0</v>
      </c>
      <c r="M10">
        <f>'CEC 2014 Quality Indicators'!$BG$5</f>
        <v>0</v>
      </c>
      <c r="N10">
        <f>'CEC 2014 Quality Indicators'!$BG$6</f>
        <v>0</v>
      </c>
      <c r="O10">
        <f>'CEC 2014 Quality Indicators'!$BG$7</f>
        <v>0</v>
      </c>
      <c r="P10">
        <f>'CEC 2014 Quality Indicators'!$BG$8</f>
        <v>0</v>
      </c>
      <c r="Q10">
        <f>'CEC 2014 Quality Indicators'!$BG$9</f>
        <v>0</v>
      </c>
      <c r="R10">
        <f>'CEC 2014 Quality Indicators'!$BG$10</f>
        <v>0</v>
      </c>
      <c r="S10">
        <f>'CEC 2014 Quality Indicators'!$BG$11</f>
        <v>0</v>
      </c>
      <c r="T10">
        <f>'CEC 2014 Quality Indicators'!$BG$12</f>
        <v>0</v>
      </c>
      <c r="U10">
        <f>'CEC 2014 Quality Indicators'!$BG$13</f>
        <v>0</v>
      </c>
      <c r="V10">
        <f>'CEC 2014 Quality Indicators'!$BG$14</f>
        <v>0</v>
      </c>
      <c r="W10">
        <f>'CEC 2014 Quality Indicators'!$BG$15</f>
        <v>0</v>
      </c>
      <c r="X10" s="65">
        <f>'CEC 2014 Quality Indicators'!$BG$16</f>
        <v>0</v>
      </c>
      <c r="Y10" s="4">
        <f>'CEC 2014 Quality Indicators'!$BG$17</f>
        <v>0</v>
      </c>
      <c r="Z10" s="4">
        <f>'CEC 2014 Quality Indicators'!$BG$18</f>
        <v>0</v>
      </c>
      <c r="AA10" s="4">
        <f>'CEC 2014 Quality Indicators'!$BG$19</f>
        <v>0</v>
      </c>
      <c r="AB10" s="65">
        <f>'CEC 2014 Quality Indicators'!$BG$20</f>
        <v>0</v>
      </c>
      <c r="AC10" s="65">
        <f>'CEC 2014 Quality Indicators'!$BG$21</f>
        <v>0</v>
      </c>
      <c r="AD10">
        <f>'CEC 2014 Quality Indicators'!$BG$22</f>
        <v>0</v>
      </c>
      <c r="AE10">
        <f>'CEC 2014 Quality Indicators'!$BG$23</f>
        <v>0</v>
      </c>
      <c r="AF10">
        <f>'CEC 2014 Quality Indicators'!$BG$24</f>
        <v>0</v>
      </c>
      <c r="AG10">
        <f>'CEC 2014 Quality Indicators'!$BG$25</f>
        <v>0</v>
      </c>
      <c r="AH10">
        <f>'CEC 2014 Quality Indicators'!$BG$26</f>
        <v>0</v>
      </c>
      <c r="AI10" s="65">
        <f>'CEC 2014 Quality Indicators'!$BG$27</f>
        <v>0</v>
      </c>
      <c r="AJ10" s="65">
        <f>'CEC 2014 Quality Indicators'!$BG$28</f>
        <v>0</v>
      </c>
      <c r="AK10" s="4">
        <f>'CEC 2014 Quality Indicators'!$BG$29</f>
        <v>0</v>
      </c>
      <c r="AL10" s="65">
        <f>'CEC 2014 Quality Indicators'!$BG$30</f>
        <v>0</v>
      </c>
      <c r="AN10">
        <f>'CEC 2014 Quality Indicators'!$BI$3</f>
        <v>0</v>
      </c>
      <c r="AO10">
        <f>'CEC 2014 Quality Indicators'!$BI$4</f>
        <v>0</v>
      </c>
      <c r="AP10">
        <f>'CEC 2014 Quality Indicators'!$BI$5</f>
        <v>0</v>
      </c>
      <c r="AQ10">
        <f>'CEC 2014 Quality Indicators'!$BI$6</f>
        <v>0</v>
      </c>
      <c r="AR10">
        <f>'CEC 2014 Quality Indicators'!$BI$7</f>
        <v>0</v>
      </c>
      <c r="AS10">
        <f>'CEC 2014 Quality Indicators'!$BI$8</f>
        <v>0</v>
      </c>
      <c r="AT10">
        <f>'CEC 2014 Quality Indicators'!$BI$9</f>
        <v>0</v>
      </c>
      <c r="AU10">
        <f>'CEC 2014 Quality Indicators'!$BI$10</f>
        <v>0</v>
      </c>
      <c r="AV10">
        <f>'CEC 2014 Quality Indicators'!$BI$11</f>
        <v>0</v>
      </c>
      <c r="AW10">
        <f>'CEC 2014 Quality Indicators'!$BI$12</f>
        <v>0</v>
      </c>
      <c r="AX10">
        <f>'CEC 2014 Quality Indicators'!$BI$13</f>
        <v>0</v>
      </c>
      <c r="AY10">
        <f>'CEC 2014 Quality Indicators'!$BI$14</f>
        <v>0</v>
      </c>
      <c r="AZ10">
        <f>'CEC 2014 Quality Indicators'!$BI$15</f>
        <v>0</v>
      </c>
      <c r="BA10" s="65">
        <f>'CEC 2014 Quality Indicators'!$BI$16</f>
        <v>0</v>
      </c>
      <c r="BB10" s="4">
        <f>'CEC 2014 Quality Indicators'!$BI$17</f>
        <v>0</v>
      </c>
      <c r="BC10" s="4">
        <f>'CEC 2014 Quality Indicators'!$BI$18</f>
        <v>0</v>
      </c>
      <c r="BD10" s="4">
        <f>'CEC 2014 Quality Indicators'!$BI$19</f>
        <v>0</v>
      </c>
      <c r="BE10" s="65">
        <f>'CEC 2014 Quality Indicators'!$BI$20</f>
        <v>0</v>
      </c>
      <c r="BF10" s="65">
        <f>'CEC 2014 Quality Indicators'!$BI$21</f>
        <v>0</v>
      </c>
      <c r="BG10">
        <f>'CEC 2014 Quality Indicators'!$BI$22</f>
        <v>0</v>
      </c>
      <c r="BH10">
        <f>'CEC 2014 Quality Indicators'!$BI$23</f>
        <v>0</v>
      </c>
      <c r="BI10">
        <f>'CEC 2014 Quality Indicators'!$BI$24</f>
        <v>0</v>
      </c>
      <c r="BJ10">
        <f>'CEC 2014 Quality Indicators'!$BI$25</f>
        <v>0</v>
      </c>
      <c r="BK10">
        <f>'CEC 2014 Quality Indicators'!$BI$26</f>
        <v>0</v>
      </c>
      <c r="BL10" s="65">
        <f>'CEC 2014 Quality Indicators'!$BI$27</f>
        <v>0</v>
      </c>
      <c r="BM10" s="65">
        <f>'CEC 2014 Quality Indicators'!$BI$28</f>
        <v>0</v>
      </c>
      <c r="BN10" s="4">
        <f>'CEC 2014 Quality Indicators'!$BI$29</f>
        <v>0</v>
      </c>
      <c r="BO10" s="65">
        <f>'CEC 2014 Quality Indicators'!$BI$30</f>
        <v>0</v>
      </c>
      <c r="BP10" s="80"/>
      <c r="BQ10" t="str">
        <f t="shared" si="0"/>
        <v/>
      </c>
      <c r="BR10" t="str">
        <f t="shared" si="1"/>
        <v/>
      </c>
      <c r="BS10" t="str">
        <f t="shared" si="2"/>
        <v/>
      </c>
      <c r="BT10" t="str">
        <f t="shared" si="3"/>
        <v/>
      </c>
      <c r="BU10" t="str">
        <f t="shared" si="4"/>
        <v/>
      </c>
      <c r="BV10" t="str">
        <f t="shared" si="5"/>
        <v/>
      </c>
      <c r="BW10" t="str">
        <f t="shared" si="6"/>
        <v/>
      </c>
      <c r="BX10" t="str">
        <f t="shared" si="7"/>
        <v/>
      </c>
      <c r="BY10" t="str">
        <f t="shared" si="8"/>
        <v/>
      </c>
      <c r="BZ10" t="str">
        <f t="shared" si="9"/>
        <v/>
      </c>
      <c r="CA10" t="str">
        <f t="shared" si="10"/>
        <v/>
      </c>
      <c r="CB10" t="str">
        <f t="shared" si="11"/>
        <v/>
      </c>
      <c r="CC10" t="str">
        <f t="shared" si="12"/>
        <v/>
      </c>
      <c r="CD10" s="65" t="str">
        <f t="shared" si="13"/>
        <v/>
      </c>
      <c r="CE10" s="4" t="str">
        <f t="shared" si="14"/>
        <v/>
      </c>
      <c r="CF10" s="4" t="str">
        <f t="shared" si="15"/>
        <v/>
      </c>
      <c r="CG10" s="4" t="str">
        <f t="shared" si="16"/>
        <v/>
      </c>
      <c r="CH10" s="65" t="str">
        <f t="shared" si="17"/>
        <v/>
      </c>
      <c r="CI10" s="65" t="str">
        <f t="shared" si="18"/>
        <v/>
      </c>
      <c r="CJ10" t="str">
        <f t="shared" si="19"/>
        <v/>
      </c>
      <c r="CK10" t="str">
        <f t="shared" si="20"/>
        <v/>
      </c>
      <c r="CL10" t="str">
        <f t="shared" si="21"/>
        <v/>
      </c>
      <c r="CM10" t="str">
        <f t="shared" si="22"/>
        <v/>
      </c>
      <c r="CN10" t="str">
        <f t="shared" si="23"/>
        <v/>
      </c>
      <c r="CO10" s="65" t="str">
        <f t="shared" si="24"/>
        <v/>
      </c>
      <c r="CP10" s="65" t="str">
        <f t="shared" si="25"/>
        <v/>
      </c>
      <c r="CQ10" s="4" t="str">
        <f t="shared" si="26"/>
        <v/>
      </c>
      <c r="CR10" s="65" t="str">
        <f t="shared" si="27"/>
        <v/>
      </c>
      <c r="CS10" s="54" t="str">
        <f t="shared" si="34"/>
        <v/>
      </c>
      <c r="CT10" s="54"/>
      <c r="CU10" t="str">
        <f>'CEC 2014 Quality Indicators'!$BL$3</f>
        <v/>
      </c>
      <c r="CV10" t="str">
        <f>'CEC 2014 Quality Indicators'!$BL$4</f>
        <v/>
      </c>
      <c r="CW10" t="str">
        <f>'CEC 2014 Quality Indicators'!$BL$5</f>
        <v/>
      </c>
      <c r="CX10" t="str">
        <f>'CEC 2014 Quality Indicators'!$BL$6</f>
        <v/>
      </c>
      <c r="CY10" t="str">
        <f>'CEC 2014 Quality Indicators'!$BL$7</f>
        <v/>
      </c>
      <c r="CZ10" t="str">
        <f>'CEC 2014 Quality Indicators'!$BL$8</f>
        <v/>
      </c>
      <c r="DA10" t="str">
        <f>'CEC 2014 Quality Indicators'!$BL$9</f>
        <v/>
      </c>
      <c r="DB10" t="str">
        <f>'CEC 2014 Quality Indicators'!$BL$10</f>
        <v/>
      </c>
      <c r="DC10" t="str">
        <f>'CEC 2014 Quality Indicators'!$BL$11</f>
        <v/>
      </c>
      <c r="DD10" t="str">
        <f>'CEC 2014 Quality Indicators'!$BL$12</f>
        <v/>
      </c>
      <c r="DE10" t="str">
        <f>'CEC 2014 Quality Indicators'!$BL$13</f>
        <v/>
      </c>
      <c r="DF10" t="str">
        <f>'CEC 2014 Quality Indicators'!$BL$14</f>
        <v/>
      </c>
      <c r="DG10" t="str">
        <f>'CEC 2014 Quality Indicators'!$BL$15</f>
        <v/>
      </c>
      <c r="DH10" s="65" t="str">
        <f>'CEC 2014 Quality Indicators'!$BL$16</f>
        <v/>
      </c>
      <c r="DI10" s="4" t="str">
        <f>'CEC 2014 Quality Indicators'!$BL$17</f>
        <v/>
      </c>
      <c r="DJ10" s="4" t="str">
        <f>'CEC 2014 Quality Indicators'!$BL$18</f>
        <v/>
      </c>
      <c r="DK10" s="4" t="str">
        <f>'CEC 2014 Quality Indicators'!$BL$19</f>
        <v/>
      </c>
      <c r="DL10" s="65" t="str">
        <f>'CEC 2014 Quality Indicators'!$BL$20</f>
        <v/>
      </c>
      <c r="DM10" s="65" t="str">
        <f>'CEC 2014 Quality Indicators'!$BL$21</f>
        <v/>
      </c>
      <c r="DN10" t="str">
        <f>'CEC 2014 Quality Indicators'!$BL$22</f>
        <v/>
      </c>
      <c r="DO10" t="str">
        <f>'CEC 2014 Quality Indicators'!$BL$23</f>
        <v/>
      </c>
      <c r="DP10" t="str">
        <f>'CEC 2014 Quality Indicators'!$BL$24</f>
        <v/>
      </c>
      <c r="DQ10" t="str">
        <f>'CEC 2014 Quality Indicators'!$BL$25</f>
        <v/>
      </c>
      <c r="DR10" t="str">
        <f>'CEC 2014 Quality Indicators'!$BL$26</f>
        <v/>
      </c>
      <c r="DS10" s="65" t="str">
        <f>'CEC 2014 Quality Indicators'!$BL$27</f>
        <v/>
      </c>
      <c r="DT10" s="65" t="str">
        <f>'CEC 2014 Quality Indicators'!$BL$28</f>
        <v/>
      </c>
      <c r="DU10" s="4" t="str">
        <f>'CEC 2014 Quality Indicators'!$BL$29</f>
        <v/>
      </c>
      <c r="DV10" s="65" t="str">
        <f>'CEC 2014 Quality Indicators'!$BL$30</f>
        <v/>
      </c>
      <c r="DW10" s="54"/>
      <c r="DX10" s="88" t="str">
        <f t="shared" si="35"/>
        <v/>
      </c>
      <c r="DY10" s="104" t="str">
        <f t="shared" si="36"/>
        <v/>
      </c>
      <c r="EA10" s="102" t="str">
        <f t="shared" si="37"/>
        <v/>
      </c>
      <c r="EB10" s="102" t="str">
        <f t="shared" si="38"/>
        <v/>
      </c>
      <c r="EC10" s="102" t="str">
        <f t="shared" si="39"/>
        <v/>
      </c>
      <c r="ED10" s="102" t="str">
        <f t="shared" si="40"/>
        <v/>
      </c>
      <c r="EE10" s="102" t="str">
        <f t="shared" si="41"/>
        <v/>
      </c>
      <c r="EF10" s="102" t="str">
        <f t="shared" si="42"/>
        <v/>
      </c>
      <c r="EG10" s="102" t="str">
        <f t="shared" si="43"/>
        <v/>
      </c>
      <c r="EI10" s="78" t="str">
        <f t="shared" si="31"/>
        <v/>
      </c>
      <c r="EJ10" s="78" t="str">
        <f t="shared" si="32"/>
        <v/>
      </c>
      <c r="EK10" s="78" t="str">
        <f t="shared" si="33"/>
        <v/>
      </c>
    </row>
    <row r="11" spans="1:141" ht="16" customHeight="1" x14ac:dyDescent="0.15">
      <c r="A11" s="44">
        <v>8</v>
      </c>
      <c r="B11" s="44"/>
      <c r="C11" s="44"/>
      <c r="D11" s="44"/>
      <c r="E11" s="44"/>
      <c r="F11" s="44"/>
      <c r="G11" s="44"/>
      <c r="H11" s="49"/>
      <c r="I11" s="44"/>
      <c r="J11" s="44"/>
      <c r="K11">
        <f>'CEC 2014 Quality Indicators'!$BM$3</f>
        <v>0</v>
      </c>
      <c r="L11">
        <f>'CEC 2014 Quality Indicators'!$BM$4</f>
        <v>0</v>
      </c>
      <c r="M11">
        <f>'CEC 2014 Quality Indicators'!$BM$5</f>
        <v>0</v>
      </c>
      <c r="N11">
        <f>'CEC 2014 Quality Indicators'!$BM$6</f>
        <v>0</v>
      </c>
      <c r="O11">
        <f>'CEC 2014 Quality Indicators'!$BM$7</f>
        <v>0</v>
      </c>
      <c r="P11">
        <f>'CEC 2014 Quality Indicators'!$BM$8</f>
        <v>0</v>
      </c>
      <c r="Q11">
        <f>'CEC 2014 Quality Indicators'!$BM$9</f>
        <v>0</v>
      </c>
      <c r="R11">
        <f>'CEC 2014 Quality Indicators'!$BM$10</f>
        <v>0</v>
      </c>
      <c r="S11">
        <f>'CEC 2014 Quality Indicators'!$BM$11</f>
        <v>0</v>
      </c>
      <c r="T11">
        <f>'CEC 2014 Quality Indicators'!$BM$12</f>
        <v>0</v>
      </c>
      <c r="U11">
        <f>'CEC 2014 Quality Indicators'!$BM$13</f>
        <v>0</v>
      </c>
      <c r="V11">
        <f>'CEC 2014 Quality Indicators'!$BM$14</f>
        <v>0</v>
      </c>
      <c r="W11">
        <f>'CEC 2014 Quality Indicators'!$BM$15</f>
        <v>0</v>
      </c>
      <c r="X11" s="65">
        <f>'CEC 2014 Quality Indicators'!$BM$16</f>
        <v>0</v>
      </c>
      <c r="Y11" s="4">
        <f>'CEC 2014 Quality Indicators'!$BM$17</f>
        <v>0</v>
      </c>
      <c r="Z11" s="4">
        <f>'CEC 2014 Quality Indicators'!$BM$18</f>
        <v>0</v>
      </c>
      <c r="AA11" s="4">
        <f>'CEC 2014 Quality Indicators'!$BM$19</f>
        <v>0</v>
      </c>
      <c r="AB11" s="65">
        <f>'CEC 2014 Quality Indicators'!$BM$20</f>
        <v>0</v>
      </c>
      <c r="AC11" s="65">
        <f>'CEC 2014 Quality Indicators'!$BM$21</f>
        <v>0</v>
      </c>
      <c r="AD11">
        <f>'CEC 2014 Quality Indicators'!$BM$22</f>
        <v>0</v>
      </c>
      <c r="AE11">
        <f>'CEC 2014 Quality Indicators'!$BM$23</f>
        <v>0</v>
      </c>
      <c r="AF11">
        <f>'CEC 2014 Quality Indicators'!$BM$24</f>
        <v>0</v>
      </c>
      <c r="AG11">
        <f>'CEC 2014 Quality Indicators'!$BM$25</f>
        <v>0</v>
      </c>
      <c r="AH11">
        <f>'CEC 2014 Quality Indicators'!$BM$26</f>
        <v>0</v>
      </c>
      <c r="AI11" s="65">
        <f>'CEC 2014 Quality Indicators'!$BM$27</f>
        <v>0</v>
      </c>
      <c r="AJ11" s="65">
        <f>'CEC 2014 Quality Indicators'!$BM$28</f>
        <v>0</v>
      </c>
      <c r="AK11" s="4">
        <f>'CEC 2014 Quality Indicators'!$BM$29</f>
        <v>0</v>
      </c>
      <c r="AL11" s="65">
        <f>'CEC 2014 Quality Indicators'!$BM$30</f>
        <v>0</v>
      </c>
      <c r="AN11">
        <f>'CEC 2014 Quality Indicators'!$BO$3</f>
        <v>0</v>
      </c>
      <c r="AO11">
        <f>'CEC 2014 Quality Indicators'!$BO$4</f>
        <v>0</v>
      </c>
      <c r="AP11">
        <f>'CEC 2014 Quality Indicators'!$BO$5</f>
        <v>0</v>
      </c>
      <c r="AQ11">
        <f>'CEC 2014 Quality Indicators'!$BO$6</f>
        <v>0</v>
      </c>
      <c r="AR11">
        <f>'CEC 2014 Quality Indicators'!$BO$7</f>
        <v>0</v>
      </c>
      <c r="AS11">
        <f>'CEC 2014 Quality Indicators'!$BO$8</f>
        <v>0</v>
      </c>
      <c r="AT11">
        <f>'CEC 2014 Quality Indicators'!$BO$9</f>
        <v>0</v>
      </c>
      <c r="AU11">
        <f>'CEC 2014 Quality Indicators'!$BO$10</f>
        <v>0</v>
      </c>
      <c r="AV11">
        <f>'CEC 2014 Quality Indicators'!$BO$11</f>
        <v>0</v>
      </c>
      <c r="AW11">
        <f>'CEC 2014 Quality Indicators'!$BO$12</f>
        <v>0</v>
      </c>
      <c r="AX11">
        <f>'CEC 2014 Quality Indicators'!$BO$13</f>
        <v>0</v>
      </c>
      <c r="AY11">
        <f>'CEC 2014 Quality Indicators'!$BO$14</f>
        <v>0</v>
      </c>
      <c r="AZ11">
        <f>'CEC 2014 Quality Indicators'!$BO$15</f>
        <v>0</v>
      </c>
      <c r="BA11" s="65">
        <f>'CEC 2014 Quality Indicators'!$BO$16</f>
        <v>0</v>
      </c>
      <c r="BB11" s="4">
        <f>'CEC 2014 Quality Indicators'!$BO$17</f>
        <v>0</v>
      </c>
      <c r="BC11" s="4">
        <f>'CEC 2014 Quality Indicators'!$BO$18</f>
        <v>0</v>
      </c>
      <c r="BD11" s="4">
        <f>'CEC 2014 Quality Indicators'!$BO$19</f>
        <v>0</v>
      </c>
      <c r="BE11" s="65">
        <f>'CEC 2014 Quality Indicators'!$BO$20</f>
        <v>0</v>
      </c>
      <c r="BF11" s="65">
        <f>'CEC 2014 Quality Indicators'!$BO$21</f>
        <v>0</v>
      </c>
      <c r="BG11">
        <f>'CEC 2014 Quality Indicators'!$BO$22</f>
        <v>0</v>
      </c>
      <c r="BH11">
        <f>'CEC 2014 Quality Indicators'!$BO$23</f>
        <v>0</v>
      </c>
      <c r="BI11">
        <f>'CEC 2014 Quality Indicators'!$BO$24</f>
        <v>0</v>
      </c>
      <c r="BJ11">
        <f>'CEC 2014 Quality Indicators'!$BO$25</f>
        <v>0</v>
      </c>
      <c r="BK11">
        <f>'CEC 2014 Quality Indicators'!$BO$26</f>
        <v>0</v>
      </c>
      <c r="BL11" s="65">
        <f>'CEC 2014 Quality Indicators'!$BO$27</f>
        <v>0</v>
      </c>
      <c r="BM11" s="65">
        <f>'CEC 2014 Quality Indicators'!$BO$28</f>
        <v>0</v>
      </c>
      <c r="BN11" s="4">
        <f>'CEC 2014 Quality Indicators'!$BO$29</f>
        <v>0</v>
      </c>
      <c r="BO11" s="65">
        <f>'CEC 2014 Quality Indicators'!$BO$30</f>
        <v>0</v>
      </c>
      <c r="BP11" s="80"/>
      <c r="BQ11" t="str">
        <f t="shared" si="0"/>
        <v/>
      </c>
      <c r="BR11" t="str">
        <f t="shared" si="1"/>
        <v/>
      </c>
      <c r="BS11" t="str">
        <f t="shared" si="2"/>
        <v/>
      </c>
      <c r="BT11" t="str">
        <f t="shared" si="3"/>
        <v/>
      </c>
      <c r="BU11" t="str">
        <f t="shared" si="4"/>
        <v/>
      </c>
      <c r="BV11" t="str">
        <f t="shared" si="5"/>
        <v/>
      </c>
      <c r="BW11" t="str">
        <f t="shared" si="6"/>
        <v/>
      </c>
      <c r="BX11" t="str">
        <f t="shared" si="7"/>
        <v/>
      </c>
      <c r="BY11" t="str">
        <f t="shared" si="8"/>
        <v/>
      </c>
      <c r="BZ11" t="str">
        <f t="shared" si="9"/>
        <v/>
      </c>
      <c r="CA11" t="str">
        <f t="shared" si="10"/>
        <v/>
      </c>
      <c r="CB11" t="str">
        <f t="shared" si="11"/>
        <v/>
      </c>
      <c r="CC11" t="str">
        <f t="shared" si="12"/>
        <v/>
      </c>
      <c r="CD11" s="65" t="str">
        <f t="shared" si="13"/>
        <v/>
      </c>
      <c r="CE11" s="4" t="str">
        <f t="shared" si="14"/>
        <v/>
      </c>
      <c r="CF11" s="4" t="str">
        <f t="shared" si="15"/>
        <v/>
      </c>
      <c r="CG11" s="4" t="str">
        <f t="shared" si="16"/>
        <v/>
      </c>
      <c r="CH11" s="65" t="str">
        <f t="shared" si="17"/>
        <v/>
      </c>
      <c r="CI11" s="65" t="str">
        <f t="shared" si="18"/>
        <v/>
      </c>
      <c r="CJ11" t="str">
        <f t="shared" si="19"/>
        <v/>
      </c>
      <c r="CK11" t="str">
        <f t="shared" si="20"/>
        <v/>
      </c>
      <c r="CL11" t="str">
        <f t="shared" si="21"/>
        <v/>
      </c>
      <c r="CM11" t="str">
        <f t="shared" si="22"/>
        <v/>
      </c>
      <c r="CN11" t="str">
        <f t="shared" si="23"/>
        <v/>
      </c>
      <c r="CO11" s="65" t="str">
        <f t="shared" si="24"/>
        <v/>
      </c>
      <c r="CP11" s="65" t="str">
        <f t="shared" si="25"/>
        <v/>
      </c>
      <c r="CQ11" s="4" t="str">
        <f t="shared" si="26"/>
        <v/>
      </c>
      <c r="CR11" s="65" t="str">
        <f t="shared" si="27"/>
        <v/>
      </c>
      <c r="CS11" s="54" t="str">
        <f t="shared" si="34"/>
        <v/>
      </c>
      <c r="CT11" s="54"/>
      <c r="CU11" t="str">
        <f>'CEC 2014 Quality Indicators'!$BR$3</f>
        <v/>
      </c>
      <c r="CV11" t="str">
        <f>'CEC 2014 Quality Indicators'!$BR$4</f>
        <v/>
      </c>
      <c r="CW11" t="str">
        <f>'CEC 2014 Quality Indicators'!$BR$5</f>
        <v/>
      </c>
      <c r="CX11" t="str">
        <f>'CEC 2014 Quality Indicators'!$BR$6</f>
        <v/>
      </c>
      <c r="CY11" t="str">
        <f>'CEC 2014 Quality Indicators'!$BR$7</f>
        <v/>
      </c>
      <c r="CZ11" t="str">
        <f>'CEC 2014 Quality Indicators'!$BR$8</f>
        <v/>
      </c>
      <c r="DA11" t="str">
        <f>'CEC 2014 Quality Indicators'!$BR$9</f>
        <v/>
      </c>
      <c r="DB11" t="str">
        <f>'CEC 2014 Quality Indicators'!$BR$10</f>
        <v/>
      </c>
      <c r="DC11" t="str">
        <f>'CEC 2014 Quality Indicators'!$BR$11</f>
        <v/>
      </c>
      <c r="DD11" t="str">
        <f>'CEC 2014 Quality Indicators'!$BR$12</f>
        <v/>
      </c>
      <c r="DE11" t="str">
        <f>'CEC 2014 Quality Indicators'!$BR$13</f>
        <v/>
      </c>
      <c r="DF11" t="str">
        <f>'CEC 2014 Quality Indicators'!$BR$14</f>
        <v/>
      </c>
      <c r="DG11" t="str">
        <f>'CEC 2014 Quality Indicators'!$BR$15</f>
        <v/>
      </c>
      <c r="DH11" s="65" t="str">
        <f>'CEC 2014 Quality Indicators'!$BR$16</f>
        <v/>
      </c>
      <c r="DI11" s="4" t="str">
        <f>'CEC 2014 Quality Indicators'!$BR$17</f>
        <v/>
      </c>
      <c r="DJ11" s="4" t="str">
        <f>'CEC 2014 Quality Indicators'!$BR$18</f>
        <v/>
      </c>
      <c r="DK11" s="4" t="str">
        <f>'CEC 2014 Quality Indicators'!$BR$19</f>
        <v/>
      </c>
      <c r="DL11" s="65" t="str">
        <f>'CEC 2014 Quality Indicators'!$BR$20</f>
        <v/>
      </c>
      <c r="DM11" s="65" t="str">
        <f>'CEC 2014 Quality Indicators'!$BR$21</f>
        <v/>
      </c>
      <c r="DN11" t="str">
        <f>'CEC 2014 Quality Indicators'!$BR$22</f>
        <v/>
      </c>
      <c r="DO11" t="str">
        <f>'CEC 2014 Quality Indicators'!$BR$23</f>
        <v/>
      </c>
      <c r="DP11" t="str">
        <f>'CEC 2014 Quality Indicators'!$BR$24</f>
        <v/>
      </c>
      <c r="DQ11" t="str">
        <f>'CEC 2014 Quality Indicators'!$BR$25</f>
        <v/>
      </c>
      <c r="DR11" t="str">
        <f>'CEC 2014 Quality Indicators'!$BR$26</f>
        <v/>
      </c>
      <c r="DS11" s="65" t="str">
        <f>'CEC 2014 Quality Indicators'!$BR$27</f>
        <v/>
      </c>
      <c r="DT11" s="65" t="str">
        <f>'CEC 2014 Quality Indicators'!$BR$28</f>
        <v/>
      </c>
      <c r="DU11" s="4" t="str">
        <f>'CEC 2014 Quality Indicators'!$BR$29</f>
        <v/>
      </c>
      <c r="DV11" s="65" t="str">
        <f>'CEC 2014 Quality Indicators'!$BR$30</f>
        <v/>
      </c>
      <c r="DW11" s="54"/>
      <c r="DX11" s="88" t="str">
        <f t="shared" si="35"/>
        <v/>
      </c>
      <c r="DY11" s="104" t="str">
        <f t="shared" si="36"/>
        <v/>
      </c>
      <c r="EA11" s="102" t="str">
        <f t="shared" si="37"/>
        <v/>
      </c>
      <c r="EB11" s="102" t="str">
        <f t="shared" si="38"/>
        <v/>
      </c>
      <c r="EC11" s="102" t="str">
        <f t="shared" si="39"/>
        <v/>
      </c>
      <c r="ED11" s="102" t="str">
        <f t="shared" si="40"/>
        <v/>
      </c>
      <c r="EE11" s="102" t="str">
        <f t="shared" si="41"/>
        <v/>
      </c>
      <c r="EF11" s="102" t="str">
        <f t="shared" si="42"/>
        <v/>
      </c>
      <c r="EG11" s="102" t="str">
        <f t="shared" si="43"/>
        <v/>
      </c>
      <c r="EI11" s="78" t="str">
        <f t="shared" si="31"/>
        <v/>
      </c>
      <c r="EJ11" s="78" t="str">
        <f t="shared" si="32"/>
        <v/>
      </c>
      <c r="EK11" s="78" t="str">
        <f t="shared" si="33"/>
        <v/>
      </c>
    </row>
    <row r="12" spans="1:141" ht="16" customHeight="1" x14ac:dyDescent="0.2">
      <c r="A12" s="44">
        <v>9</v>
      </c>
      <c r="B12" s="44"/>
      <c r="C12" s="44"/>
      <c r="D12" s="44"/>
      <c r="E12" s="44"/>
      <c r="F12" s="44"/>
      <c r="G12" s="44"/>
      <c r="H12" s="50"/>
      <c r="I12" s="44"/>
      <c r="J12" s="44"/>
      <c r="K12">
        <f>'CEC 2014 Quality Indicators'!$BS$3</f>
        <v>0</v>
      </c>
      <c r="L12">
        <f>'CEC 2014 Quality Indicators'!$BS$4</f>
        <v>0</v>
      </c>
      <c r="M12">
        <f>'CEC 2014 Quality Indicators'!$BS$5</f>
        <v>0</v>
      </c>
      <c r="N12">
        <f>'CEC 2014 Quality Indicators'!$BS$6</f>
        <v>0</v>
      </c>
      <c r="O12">
        <f>'CEC 2014 Quality Indicators'!$BS$7</f>
        <v>0</v>
      </c>
      <c r="P12">
        <f>'CEC 2014 Quality Indicators'!$BS$8</f>
        <v>0</v>
      </c>
      <c r="Q12">
        <f>'CEC 2014 Quality Indicators'!$BS$9</f>
        <v>0</v>
      </c>
      <c r="R12">
        <f>'CEC 2014 Quality Indicators'!$BS$10</f>
        <v>0</v>
      </c>
      <c r="S12">
        <f>'CEC 2014 Quality Indicators'!$BS$11</f>
        <v>0</v>
      </c>
      <c r="T12">
        <f>'CEC 2014 Quality Indicators'!$BS$12</f>
        <v>0</v>
      </c>
      <c r="U12">
        <f>'CEC 2014 Quality Indicators'!$BS$13</f>
        <v>0</v>
      </c>
      <c r="V12">
        <f>'CEC 2014 Quality Indicators'!$BS$14</f>
        <v>0</v>
      </c>
      <c r="W12">
        <f>'CEC 2014 Quality Indicators'!$BS$15</f>
        <v>0</v>
      </c>
      <c r="X12" s="65">
        <f>'CEC 2014 Quality Indicators'!$BS$16</f>
        <v>0</v>
      </c>
      <c r="Y12" s="4">
        <f>'CEC 2014 Quality Indicators'!$BS$17</f>
        <v>0</v>
      </c>
      <c r="Z12" s="4">
        <f>'CEC 2014 Quality Indicators'!$BS$18</f>
        <v>0</v>
      </c>
      <c r="AA12" s="4">
        <f>'CEC 2014 Quality Indicators'!$BS$19</f>
        <v>0</v>
      </c>
      <c r="AB12" s="65">
        <f>'CEC 2014 Quality Indicators'!$BS$20</f>
        <v>0</v>
      </c>
      <c r="AC12" s="65">
        <f>'CEC 2014 Quality Indicators'!$BS$21</f>
        <v>0</v>
      </c>
      <c r="AD12">
        <f>'CEC 2014 Quality Indicators'!$BS$22</f>
        <v>0</v>
      </c>
      <c r="AE12">
        <f>'CEC 2014 Quality Indicators'!$BS$23</f>
        <v>0</v>
      </c>
      <c r="AF12">
        <f>'CEC 2014 Quality Indicators'!$BS$24</f>
        <v>0</v>
      </c>
      <c r="AG12">
        <f>'CEC 2014 Quality Indicators'!$BS$25</f>
        <v>0</v>
      </c>
      <c r="AH12">
        <f>'CEC 2014 Quality Indicators'!$BS$26</f>
        <v>0</v>
      </c>
      <c r="AI12" s="65">
        <f>'CEC 2014 Quality Indicators'!$BS$27</f>
        <v>0</v>
      </c>
      <c r="AJ12" s="65">
        <f>'CEC 2014 Quality Indicators'!$BS$28</f>
        <v>0</v>
      </c>
      <c r="AK12" s="4">
        <f>'CEC 2014 Quality Indicators'!$BS$29</f>
        <v>0</v>
      </c>
      <c r="AL12" s="65">
        <f>'CEC 2014 Quality Indicators'!$BS$30</f>
        <v>0</v>
      </c>
      <c r="AN12">
        <f>'CEC 2014 Quality Indicators'!$BU$3</f>
        <v>0</v>
      </c>
      <c r="AO12">
        <f>'CEC 2014 Quality Indicators'!$BU$4</f>
        <v>0</v>
      </c>
      <c r="AP12">
        <f>'CEC 2014 Quality Indicators'!$BU$5</f>
        <v>0</v>
      </c>
      <c r="AQ12">
        <f>'CEC 2014 Quality Indicators'!$BU$6</f>
        <v>0</v>
      </c>
      <c r="AR12">
        <f>'CEC 2014 Quality Indicators'!$BU$7</f>
        <v>0</v>
      </c>
      <c r="AS12">
        <f>'CEC 2014 Quality Indicators'!$BU$8</f>
        <v>0</v>
      </c>
      <c r="AT12">
        <f>'CEC 2014 Quality Indicators'!$BU$9</f>
        <v>0</v>
      </c>
      <c r="AU12">
        <f>'CEC 2014 Quality Indicators'!$BU$10</f>
        <v>0</v>
      </c>
      <c r="AV12">
        <f>'CEC 2014 Quality Indicators'!$BU$11</f>
        <v>0</v>
      </c>
      <c r="AW12">
        <f>'CEC 2014 Quality Indicators'!$BU$12</f>
        <v>0</v>
      </c>
      <c r="AX12">
        <f>'CEC 2014 Quality Indicators'!$BU$13</f>
        <v>0</v>
      </c>
      <c r="AY12">
        <f>'CEC 2014 Quality Indicators'!$BU$14</f>
        <v>0</v>
      </c>
      <c r="AZ12">
        <f>'CEC 2014 Quality Indicators'!$BU$15</f>
        <v>0</v>
      </c>
      <c r="BA12" s="65">
        <f>'CEC 2014 Quality Indicators'!$BU$16</f>
        <v>0</v>
      </c>
      <c r="BB12" s="4">
        <f>'CEC 2014 Quality Indicators'!$BU$17</f>
        <v>0</v>
      </c>
      <c r="BC12" s="4">
        <f>'CEC 2014 Quality Indicators'!$BU$18</f>
        <v>0</v>
      </c>
      <c r="BD12" s="4">
        <f>'CEC 2014 Quality Indicators'!$BU$19</f>
        <v>0</v>
      </c>
      <c r="BE12" s="65">
        <f>'CEC 2014 Quality Indicators'!$BU$20</f>
        <v>0</v>
      </c>
      <c r="BF12" s="65">
        <f>'CEC 2014 Quality Indicators'!$BU$21</f>
        <v>0</v>
      </c>
      <c r="BG12">
        <f>'CEC 2014 Quality Indicators'!$BU$22</f>
        <v>0</v>
      </c>
      <c r="BH12">
        <f>'CEC 2014 Quality Indicators'!$BU$23</f>
        <v>0</v>
      </c>
      <c r="BI12">
        <f>'CEC 2014 Quality Indicators'!$BU$24</f>
        <v>0</v>
      </c>
      <c r="BJ12">
        <f>'CEC 2014 Quality Indicators'!$BU$25</f>
        <v>0</v>
      </c>
      <c r="BK12">
        <f>'CEC 2014 Quality Indicators'!$BU$26</f>
        <v>0</v>
      </c>
      <c r="BL12" s="65">
        <f>'CEC 2014 Quality Indicators'!$BU$27</f>
        <v>0</v>
      </c>
      <c r="BM12" s="65">
        <f>'CEC 2014 Quality Indicators'!$BU$28</f>
        <v>0</v>
      </c>
      <c r="BN12" s="4">
        <f>'CEC 2014 Quality Indicators'!$BU$29</f>
        <v>0</v>
      </c>
      <c r="BO12" s="65">
        <f>'CEC 2014 Quality Indicators'!$BU$30</f>
        <v>0</v>
      </c>
      <c r="BP12" s="80"/>
      <c r="BQ12" t="str">
        <f t="shared" si="0"/>
        <v/>
      </c>
      <c r="BR12" t="str">
        <f t="shared" si="1"/>
        <v/>
      </c>
      <c r="BS12" t="str">
        <f t="shared" si="2"/>
        <v/>
      </c>
      <c r="BT12" t="str">
        <f t="shared" si="3"/>
        <v/>
      </c>
      <c r="BU12" t="str">
        <f t="shared" si="4"/>
        <v/>
      </c>
      <c r="BV12" t="str">
        <f t="shared" si="5"/>
        <v/>
      </c>
      <c r="BW12" t="str">
        <f t="shared" si="6"/>
        <v/>
      </c>
      <c r="BX12" t="str">
        <f t="shared" si="7"/>
        <v/>
      </c>
      <c r="BY12" t="str">
        <f t="shared" si="8"/>
        <v/>
      </c>
      <c r="BZ12" t="str">
        <f t="shared" si="9"/>
        <v/>
      </c>
      <c r="CA12" t="str">
        <f t="shared" si="10"/>
        <v/>
      </c>
      <c r="CB12" t="str">
        <f t="shared" si="11"/>
        <v/>
      </c>
      <c r="CC12" t="str">
        <f t="shared" si="12"/>
        <v/>
      </c>
      <c r="CD12" s="65" t="str">
        <f t="shared" si="13"/>
        <v/>
      </c>
      <c r="CE12" s="4" t="str">
        <f t="shared" si="14"/>
        <v/>
      </c>
      <c r="CF12" s="4" t="str">
        <f t="shared" si="15"/>
        <v/>
      </c>
      <c r="CG12" s="4" t="str">
        <f t="shared" si="16"/>
        <v/>
      </c>
      <c r="CH12" s="65" t="str">
        <f t="shared" si="17"/>
        <v/>
      </c>
      <c r="CI12" s="65" t="str">
        <f t="shared" si="18"/>
        <v/>
      </c>
      <c r="CJ12" t="str">
        <f t="shared" si="19"/>
        <v/>
      </c>
      <c r="CK12" t="str">
        <f t="shared" si="20"/>
        <v/>
      </c>
      <c r="CL12" t="str">
        <f t="shared" si="21"/>
        <v/>
      </c>
      <c r="CM12" t="str">
        <f t="shared" si="22"/>
        <v/>
      </c>
      <c r="CN12" t="str">
        <f t="shared" si="23"/>
        <v/>
      </c>
      <c r="CO12" s="65" t="str">
        <f t="shared" si="24"/>
        <v/>
      </c>
      <c r="CP12" s="65" t="str">
        <f t="shared" si="25"/>
        <v/>
      </c>
      <c r="CQ12" s="4" t="str">
        <f t="shared" si="26"/>
        <v/>
      </c>
      <c r="CR12" s="65" t="str">
        <f t="shared" si="27"/>
        <v/>
      </c>
      <c r="CS12" s="54" t="str">
        <f t="shared" si="34"/>
        <v/>
      </c>
      <c r="CT12" s="54"/>
      <c r="CU12" t="str">
        <f>'CEC 2014 Quality Indicators'!$BX$3</f>
        <v/>
      </c>
      <c r="CV12" t="str">
        <f>'CEC 2014 Quality Indicators'!$BX$4</f>
        <v/>
      </c>
      <c r="CW12" t="str">
        <f>'CEC 2014 Quality Indicators'!$BX$5</f>
        <v/>
      </c>
      <c r="CX12" t="str">
        <f>'CEC 2014 Quality Indicators'!$BX$6</f>
        <v/>
      </c>
      <c r="CY12" t="str">
        <f>'CEC 2014 Quality Indicators'!$BX$7</f>
        <v/>
      </c>
      <c r="CZ12" t="str">
        <f>'CEC 2014 Quality Indicators'!$BX$8</f>
        <v/>
      </c>
      <c r="DA12" t="str">
        <f>'CEC 2014 Quality Indicators'!$BX$9</f>
        <v/>
      </c>
      <c r="DB12" t="str">
        <f>'CEC 2014 Quality Indicators'!$BX$10</f>
        <v/>
      </c>
      <c r="DC12" t="str">
        <f>'CEC 2014 Quality Indicators'!$BX$11</f>
        <v/>
      </c>
      <c r="DD12" t="str">
        <f>'CEC 2014 Quality Indicators'!$BX$12</f>
        <v/>
      </c>
      <c r="DE12" t="str">
        <f>'CEC 2014 Quality Indicators'!$BX$13</f>
        <v/>
      </c>
      <c r="DF12" t="str">
        <f>'CEC 2014 Quality Indicators'!$BX$14</f>
        <v/>
      </c>
      <c r="DG12" t="str">
        <f>'CEC 2014 Quality Indicators'!$BX$15</f>
        <v/>
      </c>
      <c r="DH12" s="65" t="str">
        <f>'CEC 2014 Quality Indicators'!$BX$16</f>
        <v/>
      </c>
      <c r="DI12" s="4" t="str">
        <f>'CEC 2014 Quality Indicators'!$BX$17</f>
        <v/>
      </c>
      <c r="DJ12" s="4" t="str">
        <f>'CEC 2014 Quality Indicators'!$BX$18</f>
        <v/>
      </c>
      <c r="DK12" s="4" t="str">
        <f>'CEC 2014 Quality Indicators'!$BX$19</f>
        <v/>
      </c>
      <c r="DL12" s="65" t="str">
        <f>'CEC 2014 Quality Indicators'!$BX$20</f>
        <v/>
      </c>
      <c r="DM12" s="65" t="str">
        <f>'CEC 2014 Quality Indicators'!$BX$21</f>
        <v/>
      </c>
      <c r="DN12" t="str">
        <f>'CEC 2014 Quality Indicators'!$BX$22</f>
        <v/>
      </c>
      <c r="DO12" t="str">
        <f>'CEC 2014 Quality Indicators'!$BX$23</f>
        <v/>
      </c>
      <c r="DP12" t="str">
        <f>'CEC 2014 Quality Indicators'!$BX$24</f>
        <v/>
      </c>
      <c r="DQ12" t="str">
        <f>'CEC 2014 Quality Indicators'!$BX$25</f>
        <v/>
      </c>
      <c r="DR12" t="str">
        <f>'CEC 2014 Quality Indicators'!$BX$26</f>
        <v/>
      </c>
      <c r="DS12" s="65" t="str">
        <f>'CEC 2014 Quality Indicators'!$BX$27</f>
        <v/>
      </c>
      <c r="DT12" s="65" t="str">
        <f>'CEC 2014 Quality Indicators'!$BX$28</f>
        <v/>
      </c>
      <c r="DU12" s="4" t="str">
        <f>'CEC 2014 Quality Indicators'!$BX$29</f>
        <v/>
      </c>
      <c r="DV12" s="65" t="str">
        <f>'CEC 2014 Quality Indicators'!$BX$30</f>
        <v/>
      </c>
      <c r="DW12" s="54"/>
      <c r="DX12" s="88" t="str">
        <f t="shared" si="35"/>
        <v/>
      </c>
      <c r="DY12" s="104" t="str">
        <f t="shared" si="36"/>
        <v/>
      </c>
      <c r="EA12" s="102" t="str">
        <f t="shared" si="37"/>
        <v/>
      </c>
      <c r="EB12" s="102" t="str">
        <f t="shared" si="38"/>
        <v/>
      </c>
      <c r="EC12" s="102" t="str">
        <f t="shared" si="39"/>
        <v/>
      </c>
      <c r="ED12" s="102" t="str">
        <f t="shared" si="40"/>
        <v/>
      </c>
      <c r="EE12" s="102" t="str">
        <f t="shared" si="41"/>
        <v/>
      </c>
      <c r="EF12" s="102" t="str">
        <f t="shared" si="42"/>
        <v/>
      </c>
      <c r="EG12" s="102" t="str">
        <f t="shared" si="43"/>
        <v/>
      </c>
      <c r="EI12" s="78" t="str">
        <f t="shared" ref="EI12" si="44">IF(EE12="","",IF(EE12=1,EA12,"NA"))</f>
        <v/>
      </c>
      <c r="EJ12" s="78" t="str">
        <f t="shared" ref="EJ12" si="45">IF(EF12="","",IF(EF12=1,EA12,"NA"))</f>
        <v/>
      </c>
      <c r="EK12" s="78" t="str">
        <f t="shared" ref="EK12" si="46">IF(EG12="","",IF(EG12=1,EA12,"NA"))</f>
        <v/>
      </c>
    </row>
    <row r="13" spans="1:141" ht="16" customHeight="1" x14ac:dyDescent="0.2">
      <c r="A13" s="44">
        <v>10</v>
      </c>
      <c r="B13" s="45"/>
      <c r="C13" s="44"/>
      <c r="D13" s="44"/>
      <c r="E13" s="44"/>
      <c r="F13" s="44"/>
      <c r="G13" s="44"/>
      <c r="H13" s="47"/>
      <c r="I13" s="44"/>
      <c r="J13" s="44"/>
      <c r="K13">
        <f>'CEC 2014 Quality Indicators'!$BY$3</f>
        <v>0</v>
      </c>
      <c r="L13">
        <f>'CEC 2014 Quality Indicators'!$BY$4</f>
        <v>0</v>
      </c>
      <c r="M13">
        <f>'CEC 2014 Quality Indicators'!$BY$5</f>
        <v>0</v>
      </c>
      <c r="N13">
        <f>'CEC 2014 Quality Indicators'!$BY$6</f>
        <v>0</v>
      </c>
      <c r="O13">
        <f>'CEC 2014 Quality Indicators'!$BY$7</f>
        <v>0</v>
      </c>
      <c r="P13">
        <f>'CEC 2014 Quality Indicators'!$BY$8</f>
        <v>0</v>
      </c>
      <c r="Q13">
        <f>'CEC 2014 Quality Indicators'!$BY$9</f>
        <v>0</v>
      </c>
      <c r="R13">
        <f>'CEC 2014 Quality Indicators'!$BY$10</f>
        <v>0</v>
      </c>
      <c r="S13">
        <f>'CEC 2014 Quality Indicators'!$BY$11</f>
        <v>0</v>
      </c>
      <c r="T13">
        <f>'CEC 2014 Quality Indicators'!$BY$12</f>
        <v>0</v>
      </c>
      <c r="U13">
        <f>'CEC 2014 Quality Indicators'!$BY$13</f>
        <v>0</v>
      </c>
      <c r="V13">
        <f>'CEC 2014 Quality Indicators'!$BY$14</f>
        <v>0</v>
      </c>
      <c r="W13">
        <f>'CEC 2014 Quality Indicators'!$BY$15</f>
        <v>0</v>
      </c>
      <c r="X13" s="65">
        <f>'CEC 2014 Quality Indicators'!$BY$16</f>
        <v>0</v>
      </c>
      <c r="Y13" s="4">
        <f>'CEC 2014 Quality Indicators'!$BY$17</f>
        <v>0</v>
      </c>
      <c r="Z13" s="4">
        <f>'CEC 2014 Quality Indicators'!$BY$18</f>
        <v>0</v>
      </c>
      <c r="AA13" s="4">
        <f>'CEC 2014 Quality Indicators'!$BY$19</f>
        <v>0</v>
      </c>
      <c r="AB13" s="65">
        <f>'CEC 2014 Quality Indicators'!$BY$20</f>
        <v>0</v>
      </c>
      <c r="AC13" s="65">
        <f>'CEC 2014 Quality Indicators'!$BY$21</f>
        <v>0</v>
      </c>
      <c r="AD13">
        <f>'CEC 2014 Quality Indicators'!$BY$22</f>
        <v>0</v>
      </c>
      <c r="AE13">
        <f>'CEC 2014 Quality Indicators'!$BY$23</f>
        <v>0</v>
      </c>
      <c r="AF13">
        <f>'CEC 2014 Quality Indicators'!$BY$24</f>
        <v>0</v>
      </c>
      <c r="AG13">
        <f>'CEC 2014 Quality Indicators'!$BY$25</f>
        <v>0</v>
      </c>
      <c r="AH13">
        <f>'CEC 2014 Quality Indicators'!$BY$26</f>
        <v>0</v>
      </c>
      <c r="AI13" s="65">
        <f>'CEC 2014 Quality Indicators'!$BY$27</f>
        <v>0</v>
      </c>
      <c r="AJ13" s="65">
        <f>'CEC 2014 Quality Indicators'!$BY$28</f>
        <v>0</v>
      </c>
      <c r="AK13" s="4">
        <f>'CEC 2014 Quality Indicators'!$BY$29</f>
        <v>0</v>
      </c>
      <c r="AL13" s="65">
        <f>'CEC 2014 Quality Indicators'!$BY$30</f>
        <v>0</v>
      </c>
      <c r="AN13">
        <f>'CEC 2014 Quality Indicators'!$CA$3</f>
        <v>0</v>
      </c>
      <c r="AO13">
        <f>'CEC 2014 Quality Indicators'!$CA$4</f>
        <v>0</v>
      </c>
      <c r="AP13">
        <f>'CEC 2014 Quality Indicators'!$CA$5</f>
        <v>0</v>
      </c>
      <c r="AQ13">
        <f>'CEC 2014 Quality Indicators'!$CA$6</f>
        <v>0</v>
      </c>
      <c r="AR13">
        <f>'CEC 2014 Quality Indicators'!$CA$7</f>
        <v>0</v>
      </c>
      <c r="AS13">
        <f>'CEC 2014 Quality Indicators'!$CA$8</f>
        <v>0</v>
      </c>
      <c r="AT13">
        <f>'CEC 2014 Quality Indicators'!$CA$9</f>
        <v>0</v>
      </c>
      <c r="AU13">
        <f>'CEC 2014 Quality Indicators'!$CA$10</f>
        <v>0</v>
      </c>
      <c r="AV13">
        <f>'CEC 2014 Quality Indicators'!$CA$11</f>
        <v>0</v>
      </c>
      <c r="AW13">
        <f>'CEC 2014 Quality Indicators'!$CA$12</f>
        <v>0</v>
      </c>
      <c r="AX13">
        <f>'CEC 2014 Quality Indicators'!$CA$13</f>
        <v>0</v>
      </c>
      <c r="AY13">
        <f>'CEC 2014 Quality Indicators'!$CA$14</f>
        <v>0</v>
      </c>
      <c r="AZ13">
        <f>'CEC 2014 Quality Indicators'!$CA$15</f>
        <v>0</v>
      </c>
      <c r="BA13" s="65">
        <f>'CEC 2014 Quality Indicators'!$CA$16</f>
        <v>0</v>
      </c>
      <c r="BB13" s="4">
        <f>'CEC 2014 Quality Indicators'!$CA$17</f>
        <v>0</v>
      </c>
      <c r="BC13" s="4">
        <f>'CEC 2014 Quality Indicators'!$CA$18</f>
        <v>0</v>
      </c>
      <c r="BD13" s="4">
        <f>'CEC 2014 Quality Indicators'!$CA$19</f>
        <v>0</v>
      </c>
      <c r="BE13" s="65">
        <f>'CEC 2014 Quality Indicators'!$CA$20</f>
        <v>0</v>
      </c>
      <c r="BF13" s="65">
        <f>'CEC 2014 Quality Indicators'!$CA$21</f>
        <v>0</v>
      </c>
      <c r="BG13">
        <f>'CEC 2014 Quality Indicators'!$CA$22</f>
        <v>0</v>
      </c>
      <c r="BH13">
        <f>'CEC 2014 Quality Indicators'!$CA$23</f>
        <v>0</v>
      </c>
      <c r="BI13">
        <f>'CEC 2014 Quality Indicators'!$CA$24</f>
        <v>0</v>
      </c>
      <c r="BJ13">
        <f>'CEC 2014 Quality Indicators'!$CA$25</f>
        <v>0</v>
      </c>
      <c r="BK13">
        <f>'CEC 2014 Quality Indicators'!$CA$26</f>
        <v>0</v>
      </c>
      <c r="BL13" s="65">
        <f>'CEC 2014 Quality Indicators'!$CA$27</f>
        <v>0</v>
      </c>
      <c r="BM13" s="65">
        <f>'CEC 2014 Quality Indicators'!$CA$28</f>
        <v>0</v>
      </c>
      <c r="BN13" s="4">
        <f>'CEC 2014 Quality Indicators'!$CA$29</f>
        <v>0</v>
      </c>
      <c r="BO13" s="65">
        <f>'CEC 2014 Quality Indicators'!$CA$30</f>
        <v>0</v>
      </c>
      <c r="BP13" s="80"/>
      <c r="BQ13" t="str">
        <f t="shared" si="0"/>
        <v/>
      </c>
      <c r="BR13" t="str">
        <f t="shared" si="1"/>
        <v/>
      </c>
      <c r="BS13" t="str">
        <f t="shared" si="2"/>
        <v/>
      </c>
      <c r="BT13" t="str">
        <f t="shared" si="3"/>
        <v/>
      </c>
      <c r="BU13" t="str">
        <f t="shared" si="4"/>
        <v/>
      </c>
      <c r="BV13" t="str">
        <f t="shared" si="5"/>
        <v/>
      </c>
      <c r="BW13" t="str">
        <f t="shared" si="6"/>
        <v/>
      </c>
      <c r="BX13" t="str">
        <f t="shared" si="7"/>
        <v/>
      </c>
      <c r="BY13" t="str">
        <f t="shared" si="8"/>
        <v/>
      </c>
      <c r="BZ13" t="str">
        <f t="shared" si="9"/>
        <v/>
      </c>
      <c r="CA13" t="str">
        <f t="shared" si="10"/>
        <v/>
      </c>
      <c r="CB13" t="str">
        <f t="shared" si="11"/>
        <v/>
      </c>
      <c r="CC13" t="str">
        <f t="shared" si="12"/>
        <v/>
      </c>
      <c r="CD13" s="65" t="str">
        <f t="shared" si="13"/>
        <v/>
      </c>
      <c r="CE13" s="4" t="str">
        <f t="shared" si="14"/>
        <v/>
      </c>
      <c r="CF13" s="4" t="str">
        <f t="shared" si="15"/>
        <v/>
      </c>
      <c r="CG13" s="4" t="str">
        <f t="shared" si="16"/>
        <v/>
      </c>
      <c r="CH13" s="65" t="str">
        <f t="shared" si="17"/>
        <v/>
      </c>
      <c r="CI13" s="65" t="str">
        <f t="shared" si="18"/>
        <v/>
      </c>
      <c r="CJ13" t="str">
        <f t="shared" si="19"/>
        <v/>
      </c>
      <c r="CK13" t="str">
        <f t="shared" si="20"/>
        <v/>
      </c>
      <c r="CL13" t="str">
        <f t="shared" si="21"/>
        <v/>
      </c>
      <c r="CM13" t="str">
        <f t="shared" si="22"/>
        <v/>
      </c>
      <c r="CN13" t="str">
        <f t="shared" si="23"/>
        <v/>
      </c>
      <c r="CO13" s="65" t="str">
        <f t="shared" si="24"/>
        <v/>
      </c>
      <c r="CP13" s="65" t="str">
        <f t="shared" si="25"/>
        <v/>
      </c>
      <c r="CQ13" s="4" t="str">
        <f t="shared" si="26"/>
        <v/>
      </c>
      <c r="CR13" s="65" t="str">
        <f t="shared" si="27"/>
        <v/>
      </c>
      <c r="CS13" s="54" t="str">
        <f t="shared" si="34"/>
        <v/>
      </c>
      <c r="CT13" s="54"/>
      <c r="CU13" t="str">
        <f>'CEC 2014 Quality Indicators'!$CD$3</f>
        <v/>
      </c>
      <c r="CV13" t="str">
        <f>'CEC 2014 Quality Indicators'!$CD$4</f>
        <v/>
      </c>
      <c r="CW13" t="str">
        <f>'CEC 2014 Quality Indicators'!$CD$5</f>
        <v/>
      </c>
      <c r="CX13" t="str">
        <f>'CEC 2014 Quality Indicators'!$CD$6</f>
        <v/>
      </c>
      <c r="CY13" t="str">
        <f>'CEC 2014 Quality Indicators'!$CD$7</f>
        <v/>
      </c>
      <c r="CZ13" t="str">
        <f>'CEC 2014 Quality Indicators'!$CD$8</f>
        <v/>
      </c>
      <c r="DA13" t="str">
        <f>'CEC 2014 Quality Indicators'!$CD$9</f>
        <v/>
      </c>
      <c r="DB13" t="str">
        <f>'CEC 2014 Quality Indicators'!$CD$10</f>
        <v/>
      </c>
      <c r="DC13" t="str">
        <f>'CEC 2014 Quality Indicators'!$CD$11</f>
        <v/>
      </c>
      <c r="DD13" t="str">
        <f>'CEC 2014 Quality Indicators'!$CD$12</f>
        <v/>
      </c>
      <c r="DE13" t="str">
        <f>'CEC 2014 Quality Indicators'!$CD$13</f>
        <v/>
      </c>
      <c r="DF13" t="str">
        <f>'CEC 2014 Quality Indicators'!$CD$14</f>
        <v/>
      </c>
      <c r="DG13" t="str">
        <f>'CEC 2014 Quality Indicators'!$CD$15</f>
        <v/>
      </c>
      <c r="DH13" s="65" t="str">
        <f>'CEC 2014 Quality Indicators'!$CD$16</f>
        <v/>
      </c>
      <c r="DI13" s="4" t="str">
        <f>'CEC 2014 Quality Indicators'!$CD$17</f>
        <v/>
      </c>
      <c r="DJ13" s="4" t="str">
        <f>'CEC 2014 Quality Indicators'!$CD$18</f>
        <v/>
      </c>
      <c r="DK13" s="4" t="str">
        <f>'CEC 2014 Quality Indicators'!$CD$19</f>
        <v/>
      </c>
      <c r="DL13" s="65" t="str">
        <f>'CEC 2014 Quality Indicators'!$CD$20</f>
        <v/>
      </c>
      <c r="DM13" s="65" t="str">
        <f>'CEC 2014 Quality Indicators'!$CD$21</f>
        <v/>
      </c>
      <c r="DN13" t="str">
        <f>'CEC 2014 Quality Indicators'!$CD$22</f>
        <v/>
      </c>
      <c r="DO13" t="str">
        <f>'CEC 2014 Quality Indicators'!$CD$23</f>
        <v/>
      </c>
      <c r="DP13" t="str">
        <f>'CEC 2014 Quality Indicators'!$CD$24</f>
        <v/>
      </c>
      <c r="DQ13" t="str">
        <f>'CEC 2014 Quality Indicators'!$CD$25</f>
        <v/>
      </c>
      <c r="DR13" t="str">
        <f>'CEC 2014 Quality Indicators'!$CD$26</f>
        <v/>
      </c>
      <c r="DS13" s="65" t="str">
        <f>'CEC 2014 Quality Indicators'!$CD$27</f>
        <v/>
      </c>
      <c r="DT13" s="65" t="str">
        <f>'CEC 2014 Quality Indicators'!$CD$28</f>
        <v/>
      </c>
      <c r="DU13" s="4" t="str">
        <f>'CEC 2014 Quality Indicators'!$CD$29</f>
        <v/>
      </c>
      <c r="DV13" s="65" t="str">
        <f>'CEC 2014 Quality Indicators'!$CD$30</f>
        <v/>
      </c>
      <c r="DW13" s="54"/>
      <c r="DX13" s="88" t="str">
        <f t="shared" si="35"/>
        <v/>
      </c>
      <c r="DY13" s="104" t="str">
        <f t="shared" si="36"/>
        <v/>
      </c>
      <c r="EA13" s="102" t="str">
        <f t="shared" si="37"/>
        <v/>
      </c>
      <c r="EB13" s="102" t="str">
        <f t="shared" si="38"/>
        <v/>
      </c>
      <c r="EC13" s="102" t="str">
        <f t="shared" si="39"/>
        <v/>
      </c>
      <c r="ED13" s="102" t="str">
        <f t="shared" si="40"/>
        <v/>
      </c>
      <c r="EE13" s="102" t="str">
        <f t="shared" si="41"/>
        <v/>
      </c>
      <c r="EF13" s="102" t="str">
        <f t="shared" si="42"/>
        <v/>
      </c>
      <c r="EG13" s="102" t="str">
        <f t="shared" si="43"/>
        <v/>
      </c>
      <c r="EI13" s="78" t="str">
        <f t="shared" ref="EI13:EI23" si="47">IF(EE13="","",IF(EE13=1,EA13,"NA"))</f>
        <v/>
      </c>
      <c r="EJ13" s="78" t="str">
        <f t="shared" ref="EJ13:EJ23" si="48">IF(EF13="","",IF(EF13=1,EA13,"NA"))</f>
        <v/>
      </c>
      <c r="EK13" s="78" t="str">
        <f t="shared" ref="EK13:EK23" si="49">IF(EG13="","",IF(EG13=1,EA13,"NA"))</f>
        <v/>
      </c>
    </row>
    <row r="14" spans="1:141" ht="16" customHeight="1" x14ac:dyDescent="0.2">
      <c r="A14" s="44">
        <v>11</v>
      </c>
      <c r="B14" s="44"/>
      <c r="C14" s="44"/>
      <c r="D14" s="44"/>
      <c r="E14" s="44"/>
      <c r="F14" s="44"/>
      <c r="G14" s="44"/>
      <c r="H14" s="47"/>
      <c r="I14" s="44"/>
      <c r="J14" s="44"/>
      <c r="K14">
        <f>'CEC 2014 Quality Indicators'!$CE$3</f>
        <v>0</v>
      </c>
      <c r="L14">
        <f>'CEC 2014 Quality Indicators'!$CE$4</f>
        <v>0</v>
      </c>
      <c r="M14">
        <f>'CEC 2014 Quality Indicators'!$CE$5</f>
        <v>0</v>
      </c>
      <c r="N14">
        <f>'CEC 2014 Quality Indicators'!$CE$6</f>
        <v>0</v>
      </c>
      <c r="O14">
        <f>'CEC 2014 Quality Indicators'!$CE$7</f>
        <v>0</v>
      </c>
      <c r="P14">
        <f>'CEC 2014 Quality Indicators'!$CE$8</f>
        <v>0</v>
      </c>
      <c r="Q14">
        <f>'CEC 2014 Quality Indicators'!$CE$9</f>
        <v>0</v>
      </c>
      <c r="R14">
        <f>'CEC 2014 Quality Indicators'!$CE$10</f>
        <v>0</v>
      </c>
      <c r="S14">
        <f>'CEC 2014 Quality Indicators'!$CE$11</f>
        <v>0</v>
      </c>
      <c r="T14">
        <f>'CEC 2014 Quality Indicators'!$CE$12</f>
        <v>0</v>
      </c>
      <c r="U14">
        <f>'CEC 2014 Quality Indicators'!$CE$13</f>
        <v>0</v>
      </c>
      <c r="V14">
        <f>'CEC 2014 Quality Indicators'!$CE$14</f>
        <v>0</v>
      </c>
      <c r="W14">
        <f>'CEC 2014 Quality Indicators'!$CE$15</f>
        <v>0</v>
      </c>
      <c r="X14" s="65">
        <f>'CEC 2014 Quality Indicators'!$CE$16</f>
        <v>0</v>
      </c>
      <c r="Y14" s="4">
        <f>'CEC 2014 Quality Indicators'!$CE$17</f>
        <v>0</v>
      </c>
      <c r="Z14" s="4">
        <f>'CEC 2014 Quality Indicators'!$CE$18</f>
        <v>0</v>
      </c>
      <c r="AA14" s="4">
        <f>'CEC 2014 Quality Indicators'!$CE$19</f>
        <v>0</v>
      </c>
      <c r="AB14" s="65">
        <f>'CEC 2014 Quality Indicators'!$CE$20</f>
        <v>0</v>
      </c>
      <c r="AC14" s="65">
        <f>'CEC 2014 Quality Indicators'!$CE$21</f>
        <v>0</v>
      </c>
      <c r="AD14">
        <f>'CEC 2014 Quality Indicators'!$CE$22</f>
        <v>0</v>
      </c>
      <c r="AE14">
        <f>'CEC 2014 Quality Indicators'!$CE$23</f>
        <v>0</v>
      </c>
      <c r="AF14">
        <f>'CEC 2014 Quality Indicators'!$CE$24</f>
        <v>0</v>
      </c>
      <c r="AG14">
        <f>'CEC 2014 Quality Indicators'!$CE$25</f>
        <v>0</v>
      </c>
      <c r="AH14">
        <f>'CEC 2014 Quality Indicators'!$CE$26</f>
        <v>0</v>
      </c>
      <c r="AI14" s="65">
        <f>'CEC 2014 Quality Indicators'!$CE$27</f>
        <v>0</v>
      </c>
      <c r="AJ14" s="65">
        <f>'CEC 2014 Quality Indicators'!$CE$28</f>
        <v>0</v>
      </c>
      <c r="AK14" s="4">
        <f>'CEC 2014 Quality Indicators'!$CE$29</f>
        <v>0</v>
      </c>
      <c r="AL14" s="65">
        <f>'CEC 2014 Quality Indicators'!$CE$30</f>
        <v>0</v>
      </c>
      <c r="AN14">
        <f>'CEC 2014 Quality Indicators'!$CG$3</f>
        <v>0</v>
      </c>
      <c r="AO14">
        <f>'CEC 2014 Quality Indicators'!$CG$4</f>
        <v>0</v>
      </c>
      <c r="AP14">
        <f>'CEC 2014 Quality Indicators'!$CG$5</f>
        <v>0</v>
      </c>
      <c r="AQ14">
        <f>'CEC 2014 Quality Indicators'!$CG$6</f>
        <v>0</v>
      </c>
      <c r="AR14">
        <f>'CEC 2014 Quality Indicators'!$CG$7</f>
        <v>0</v>
      </c>
      <c r="AS14">
        <f>'CEC 2014 Quality Indicators'!$CG$8</f>
        <v>0</v>
      </c>
      <c r="AT14">
        <f>'CEC 2014 Quality Indicators'!$CG$9</f>
        <v>0</v>
      </c>
      <c r="AU14">
        <f>'CEC 2014 Quality Indicators'!$CG$10</f>
        <v>0</v>
      </c>
      <c r="AV14">
        <f>'CEC 2014 Quality Indicators'!$CG$11</f>
        <v>0</v>
      </c>
      <c r="AW14">
        <f>'CEC 2014 Quality Indicators'!$CG$12</f>
        <v>0</v>
      </c>
      <c r="AX14">
        <f>'CEC 2014 Quality Indicators'!$CG$13</f>
        <v>0</v>
      </c>
      <c r="AY14">
        <f>'CEC 2014 Quality Indicators'!$CG$14</f>
        <v>0</v>
      </c>
      <c r="AZ14">
        <f>'CEC 2014 Quality Indicators'!$CG$15</f>
        <v>0</v>
      </c>
      <c r="BA14" s="65">
        <f>'CEC 2014 Quality Indicators'!$CG$16</f>
        <v>0</v>
      </c>
      <c r="BB14" s="4">
        <f>'CEC 2014 Quality Indicators'!$CG$17</f>
        <v>0</v>
      </c>
      <c r="BC14" s="4">
        <f>'CEC 2014 Quality Indicators'!$CG$18</f>
        <v>0</v>
      </c>
      <c r="BD14" s="4">
        <f>'CEC 2014 Quality Indicators'!$CG$19</f>
        <v>0</v>
      </c>
      <c r="BE14" s="65">
        <f>'CEC 2014 Quality Indicators'!$CG$20</f>
        <v>0</v>
      </c>
      <c r="BF14" s="65">
        <f>'CEC 2014 Quality Indicators'!$CG$21</f>
        <v>0</v>
      </c>
      <c r="BG14">
        <f>'CEC 2014 Quality Indicators'!$CG$22</f>
        <v>0</v>
      </c>
      <c r="BH14">
        <f>'CEC 2014 Quality Indicators'!$CG$23</f>
        <v>0</v>
      </c>
      <c r="BI14">
        <f>'CEC 2014 Quality Indicators'!$CG$24</f>
        <v>0</v>
      </c>
      <c r="BJ14">
        <f>'CEC 2014 Quality Indicators'!$CG$25</f>
        <v>0</v>
      </c>
      <c r="BK14">
        <f>'CEC 2014 Quality Indicators'!$CG$26</f>
        <v>0</v>
      </c>
      <c r="BL14" s="65">
        <f>'CEC 2014 Quality Indicators'!$CG$27</f>
        <v>0</v>
      </c>
      <c r="BM14" s="65">
        <f>'CEC 2014 Quality Indicators'!$CG$28</f>
        <v>0</v>
      </c>
      <c r="BN14" s="4">
        <f>'CEC 2014 Quality Indicators'!$CG$29</f>
        <v>0</v>
      </c>
      <c r="BO14" s="65">
        <f>'CEC 2014 Quality Indicators'!$CG$30</f>
        <v>0</v>
      </c>
      <c r="BP14" s="80"/>
      <c r="BQ14" t="str">
        <f t="shared" si="0"/>
        <v/>
      </c>
      <c r="BR14" t="str">
        <f t="shared" si="1"/>
        <v/>
      </c>
      <c r="BS14" t="str">
        <f t="shared" si="2"/>
        <v/>
      </c>
      <c r="BT14" t="str">
        <f t="shared" si="3"/>
        <v/>
      </c>
      <c r="BU14" t="str">
        <f t="shared" si="4"/>
        <v/>
      </c>
      <c r="BV14" t="str">
        <f t="shared" si="5"/>
        <v/>
      </c>
      <c r="BW14" t="str">
        <f t="shared" si="6"/>
        <v/>
      </c>
      <c r="BX14" t="str">
        <f t="shared" si="7"/>
        <v/>
      </c>
      <c r="BY14" t="str">
        <f t="shared" si="8"/>
        <v/>
      </c>
      <c r="BZ14" t="str">
        <f t="shared" si="9"/>
        <v/>
      </c>
      <c r="CA14" t="str">
        <f t="shared" si="10"/>
        <v/>
      </c>
      <c r="CB14" t="str">
        <f t="shared" si="11"/>
        <v/>
      </c>
      <c r="CC14" t="str">
        <f t="shared" si="12"/>
        <v/>
      </c>
      <c r="CD14" s="65" t="str">
        <f t="shared" si="13"/>
        <v/>
      </c>
      <c r="CE14" s="4" t="str">
        <f t="shared" si="14"/>
        <v/>
      </c>
      <c r="CF14" s="4" t="str">
        <f t="shared" si="15"/>
        <v/>
      </c>
      <c r="CG14" s="4" t="str">
        <f t="shared" si="16"/>
        <v/>
      </c>
      <c r="CH14" s="65" t="str">
        <f t="shared" si="17"/>
        <v/>
      </c>
      <c r="CI14" s="65" t="str">
        <f t="shared" si="18"/>
        <v/>
      </c>
      <c r="CJ14" t="str">
        <f t="shared" si="19"/>
        <v/>
      </c>
      <c r="CK14" t="str">
        <f t="shared" si="20"/>
        <v/>
      </c>
      <c r="CL14" t="str">
        <f t="shared" si="21"/>
        <v/>
      </c>
      <c r="CM14" t="str">
        <f t="shared" si="22"/>
        <v/>
      </c>
      <c r="CN14" t="str">
        <f t="shared" si="23"/>
        <v/>
      </c>
      <c r="CO14" s="65" t="str">
        <f t="shared" si="24"/>
        <v/>
      </c>
      <c r="CP14" s="65" t="str">
        <f t="shared" si="25"/>
        <v/>
      </c>
      <c r="CQ14" s="4" t="str">
        <f t="shared" si="26"/>
        <v/>
      </c>
      <c r="CR14" s="65" t="str">
        <f t="shared" si="27"/>
        <v/>
      </c>
      <c r="CS14" s="54" t="str">
        <f t="shared" si="34"/>
        <v/>
      </c>
      <c r="CT14" s="54"/>
      <c r="CU14" t="str">
        <f>'CEC 2014 Quality Indicators'!$CJ$3</f>
        <v/>
      </c>
      <c r="CV14" t="str">
        <f>'CEC 2014 Quality Indicators'!$CJ$4</f>
        <v/>
      </c>
      <c r="CW14" t="str">
        <f>'CEC 2014 Quality Indicators'!$CJ$5</f>
        <v/>
      </c>
      <c r="CX14" t="str">
        <f>'CEC 2014 Quality Indicators'!$CJ$6</f>
        <v/>
      </c>
      <c r="CY14" t="str">
        <f>'CEC 2014 Quality Indicators'!$CJ$7</f>
        <v/>
      </c>
      <c r="CZ14" t="str">
        <f>'CEC 2014 Quality Indicators'!$CJ$8</f>
        <v/>
      </c>
      <c r="DA14" t="str">
        <f>'CEC 2014 Quality Indicators'!$CJ$9</f>
        <v/>
      </c>
      <c r="DB14" t="str">
        <f>'CEC 2014 Quality Indicators'!$CJ$10</f>
        <v/>
      </c>
      <c r="DC14" t="str">
        <f>'CEC 2014 Quality Indicators'!$CJ$11</f>
        <v/>
      </c>
      <c r="DD14" t="str">
        <f>'CEC 2014 Quality Indicators'!$CJ$12</f>
        <v/>
      </c>
      <c r="DE14" t="str">
        <f>'CEC 2014 Quality Indicators'!$CJ$13</f>
        <v/>
      </c>
      <c r="DF14" t="str">
        <f>'CEC 2014 Quality Indicators'!$CJ$14</f>
        <v/>
      </c>
      <c r="DG14" t="str">
        <f>'CEC 2014 Quality Indicators'!$CJ$15</f>
        <v/>
      </c>
      <c r="DH14" s="65" t="str">
        <f>'CEC 2014 Quality Indicators'!$CJ$16</f>
        <v/>
      </c>
      <c r="DI14" s="4" t="str">
        <f>'CEC 2014 Quality Indicators'!$CJ$17</f>
        <v/>
      </c>
      <c r="DJ14" s="4" t="str">
        <f>'CEC 2014 Quality Indicators'!$CJ$18</f>
        <v/>
      </c>
      <c r="DK14" s="4" t="str">
        <f>'CEC 2014 Quality Indicators'!$CJ$19</f>
        <v/>
      </c>
      <c r="DL14" s="65" t="str">
        <f>'CEC 2014 Quality Indicators'!$CJ$20</f>
        <v/>
      </c>
      <c r="DM14" s="65" t="str">
        <f>'CEC 2014 Quality Indicators'!$CJ$21</f>
        <v/>
      </c>
      <c r="DN14" t="str">
        <f>'CEC 2014 Quality Indicators'!$CJ$22</f>
        <v/>
      </c>
      <c r="DO14" t="str">
        <f>'CEC 2014 Quality Indicators'!$CJ$23</f>
        <v/>
      </c>
      <c r="DP14" t="str">
        <f>'CEC 2014 Quality Indicators'!$CJ$24</f>
        <v/>
      </c>
      <c r="DQ14" t="str">
        <f>'CEC 2014 Quality Indicators'!$CJ$25</f>
        <v/>
      </c>
      <c r="DR14" t="str">
        <f>'CEC 2014 Quality Indicators'!$CJ$26</f>
        <v/>
      </c>
      <c r="DS14" s="65" t="str">
        <f>'CEC 2014 Quality Indicators'!$CJ$27</f>
        <v/>
      </c>
      <c r="DT14" s="65" t="str">
        <f>'CEC 2014 Quality Indicators'!$CJ$28</f>
        <v/>
      </c>
      <c r="DU14" s="4" t="str">
        <f>'CEC 2014 Quality Indicators'!$CJ$29</f>
        <v/>
      </c>
      <c r="DV14" s="65" t="str">
        <f>'CEC 2014 Quality Indicators'!$CJ$30</f>
        <v/>
      </c>
      <c r="DW14" s="54"/>
      <c r="DX14" s="88" t="str">
        <f t="shared" si="35"/>
        <v/>
      </c>
      <c r="DY14" s="104" t="str">
        <f t="shared" si="36"/>
        <v/>
      </c>
      <c r="EA14" s="102" t="str">
        <f t="shared" si="37"/>
        <v/>
      </c>
      <c r="EB14" s="102" t="str">
        <f t="shared" si="38"/>
        <v/>
      </c>
      <c r="EC14" s="102" t="str">
        <f t="shared" si="39"/>
        <v/>
      </c>
      <c r="ED14" s="102" t="str">
        <f t="shared" si="40"/>
        <v/>
      </c>
      <c r="EE14" s="102" t="str">
        <f t="shared" si="41"/>
        <v/>
      </c>
      <c r="EF14" s="102" t="str">
        <f t="shared" si="42"/>
        <v/>
      </c>
      <c r="EG14" s="102" t="str">
        <f t="shared" si="43"/>
        <v/>
      </c>
      <c r="EI14" s="78" t="str">
        <f t="shared" si="47"/>
        <v/>
      </c>
      <c r="EJ14" s="78" t="str">
        <f t="shared" si="48"/>
        <v/>
      </c>
      <c r="EK14" s="78" t="str">
        <f t="shared" si="49"/>
        <v/>
      </c>
    </row>
    <row r="15" spans="1:141" ht="16" customHeight="1" x14ac:dyDescent="0.2">
      <c r="A15" s="44">
        <v>12</v>
      </c>
      <c r="B15" s="44"/>
      <c r="C15" s="44"/>
      <c r="D15" s="44"/>
      <c r="E15" s="44"/>
      <c r="F15" s="44"/>
      <c r="G15" s="44"/>
      <c r="H15" s="47"/>
      <c r="I15" s="44"/>
      <c r="J15" s="44"/>
      <c r="K15">
        <f>'CEC 2014 Quality Indicators'!$CK$3</f>
        <v>0</v>
      </c>
      <c r="L15">
        <f>'CEC 2014 Quality Indicators'!$CK$4</f>
        <v>0</v>
      </c>
      <c r="M15">
        <f>'CEC 2014 Quality Indicators'!$CK$5</f>
        <v>0</v>
      </c>
      <c r="N15">
        <f>'CEC 2014 Quality Indicators'!$CK$6</f>
        <v>0</v>
      </c>
      <c r="O15">
        <f>'CEC 2014 Quality Indicators'!$CK$7</f>
        <v>0</v>
      </c>
      <c r="P15">
        <f>'CEC 2014 Quality Indicators'!$CK$8</f>
        <v>0</v>
      </c>
      <c r="Q15">
        <f>'CEC 2014 Quality Indicators'!$CK$9</f>
        <v>0</v>
      </c>
      <c r="R15">
        <f>'CEC 2014 Quality Indicators'!$CK$10</f>
        <v>0</v>
      </c>
      <c r="S15">
        <f>'CEC 2014 Quality Indicators'!$CK$11</f>
        <v>0</v>
      </c>
      <c r="T15">
        <f>'CEC 2014 Quality Indicators'!$CK$12</f>
        <v>0</v>
      </c>
      <c r="U15">
        <f>'CEC 2014 Quality Indicators'!$CK$13</f>
        <v>0</v>
      </c>
      <c r="V15">
        <f>'CEC 2014 Quality Indicators'!$CK$14</f>
        <v>0</v>
      </c>
      <c r="W15">
        <f>'CEC 2014 Quality Indicators'!$CK$15</f>
        <v>0</v>
      </c>
      <c r="X15" s="65">
        <f>'CEC 2014 Quality Indicators'!$CK$16</f>
        <v>0</v>
      </c>
      <c r="Y15" s="4">
        <f>'CEC 2014 Quality Indicators'!$CK$17</f>
        <v>0</v>
      </c>
      <c r="Z15" s="4">
        <f>'CEC 2014 Quality Indicators'!$CK$18</f>
        <v>0</v>
      </c>
      <c r="AA15" s="4">
        <f>'CEC 2014 Quality Indicators'!$CK$19</f>
        <v>0</v>
      </c>
      <c r="AB15" s="65">
        <f>'CEC 2014 Quality Indicators'!$CK$20</f>
        <v>0</v>
      </c>
      <c r="AC15" s="65">
        <f>'CEC 2014 Quality Indicators'!$CK$21</f>
        <v>0</v>
      </c>
      <c r="AD15">
        <f>'CEC 2014 Quality Indicators'!$CK$22</f>
        <v>0</v>
      </c>
      <c r="AE15">
        <f>'CEC 2014 Quality Indicators'!$CK$23</f>
        <v>0</v>
      </c>
      <c r="AF15">
        <f>'CEC 2014 Quality Indicators'!$CK$24</f>
        <v>0</v>
      </c>
      <c r="AG15">
        <f>'CEC 2014 Quality Indicators'!$CK$25</f>
        <v>0</v>
      </c>
      <c r="AH15">
        <f>'CEC 2014 Quality Indicators'!$CK$26</f>
        <v>0</v>
      </c>
      <c r="AI15" s="65">
        <f>'CEC 2014 Quality Indicators'!$CK$27</f>
        <v>0</v>
      </c>
      <c r="AJ15" s="65">
        <f>'CEC 2014 Quality Indicators'!$CK$28</f>
        <v>0</v>
      </c>
      <c r="AK15" s="4">
        <f>'CEC 2014 Quality Indicators'!$CK$29</f>
        <v>0</v>
      </c>
      <c r="AL15" s="65">
        <f>'CEC 2014 Quality Indicators'!$CK$30</f>
        <v>0</v>
      </c>
      <c r="AN15">
        <f>'CEC 2014 Quality Indicators'!$CM$3</f>
        <v>0</v>
      </c>
      <c r="AO15">
        <f>'CEC 2014 Quality Indicators'!$CM$4</f>
        <v>0</v>
      </c>
      <c r="AP15">
        <f>'CEC 2014 Quality Indicators'!$CM$5</f>
        <v>0</v>
      </c>
      <c r="AQ15">
        <f>'CEC 2014 Quality Indicators'!$CM$6</f>
        <v>0</v>
      </c>
      <c r="AR15">
        <f>'CEC 2014 Quality Indicators'!$CM$7</f>
        <v>0</v>
      </c>
      <c r="AS15">
        <f>'CEC 2014 Quality Indicators'!$CM$8</f>
        <v>0</v>
      </c>
      <c r="AT15">
        <f>'CEC 2014 Quality Indicators'!$CM$9</f>
        <v>0</v>
      </c>
      <c r="AU15">
        <f>'CEC 2014 Quality Indicators'!$CM$10</f>
        <v>0</v>
      </c>
      <c r="AV15">
        <f>'CEC 2014 Quality Indicators'!$CM$11</f>
        <v>0</v>
      </c>
      <c r="AW15">
        <f>'CEC 2014 Quality Indicators'!$CM$12</f>
        <v>0</v>
      </c>
      <c r="AX15">
        <f>'CEC 2014 Quality Indicators'!$CM$13</f>
        <v>0</v>
      </c>
      <c r="AY15">
        <f>'CEC 2014 Quality Indicators'!$CM$14</f>
        <v>0</v>
      </c>
      <c r="AZ15">
        <f>'CEC 2014 Quality Indicators'!$CM$15</f>
        <v>0</v>
      </c>
      <c r="BA15" s="65">
        <f>'CEC 2014 Quality Indicators'!$CM$16</f>
        <v>0</v>
      </c>
      <c r="BB15" s="4">
        <f>'CEC 2014 Quality Indicators'!$CM$17</f>
        <v>0</v>
      </c>
      <c r="BC15" s="4">
        <f>'CEC 2014 Quality Indicators'!$CM$18</f>
        <v>0</v>
      </c>
      <c r="BD15" s="4">
        <f>'CEC 2014 Quality Indicators'!$CM$19</f>
        <v>0</v>
      </c>
      <c r="BE15" s="65">
        <f>'CEC 2014 Quality Indicators'!$CM$20</f>
        <v>0</v>
      </c>
      <c r="BF15" s="65">
        <f>'CEC 2014 Quality Indicators'!$CM$21</f>
        <v>0</v>
      </c>
      <c r="BG15">
        <f>'CEC 2014 Quality Indicators'!$CM$22</f>
        <v>0</v>
      </c>
      <c r="BH15">
        <f>'CEC 2014 Quality Indicators'!$CM$23</f>
        <v>0</v>
      </c>
      <c r="BI15">
        <f>'CEC 2014 Quality Indicators'!$CM$24</f>
        <v>0</v>
      </c>
      <c r="BJ15">
        <f>'CEC 2014 Quality Indicators'!$CM$25</f>
        <v>0</v>
      </c>
      <c r="BK15">
        <f>'CEC 2014 Quality Indicators'!$CM$26</f>
        <v>0</v>
      </c>
      <c r="BL15" s="65">
        <f>'CEC 2014 Quality Indicators'!$CM$27</f>
        <v>0</v>
      </c>
      <c r="BM15" s="65">
        <f>'CEC 2014 Quality Indicators'!$CM$28</f>
        <v>0</v>
      </c>
      <c r="BN15" s="4">
        <f>'CEC 2014 Quality Indicators'!$CM$29</f>
        <v>0</v>
      </c>
      <c r="BO15" s="65">
        <f>'CEC 2014 Quality Indicators'!$CM$30</f>
        <v>0</v>
      </c>
      <c r="BP15" s="80"/>
      <c r="BQ15" t="str">
        <f t="shared" si="0"/>
        <v/>
      </c>
      <c r="BR15" t="str">
        <f t="shared" si="1"/>
        <v/>
      </c>
      <c r="BS15" t="str">
        <f t="shared" si="2"/>
        <v/>
      </c>
      <c r="BT15" t="str">
        <f t="shared" si="3"/>
        <v/>
      </c>
      <c r="BU15" t="str">
        <f t="shared" si="4"/>
        <v/>
      </c>
      <c r="BV15" t="str">
        <f t="shared" si="5"/>
        <v/>
      </c>
      <c r="BW15" t="str">
        <f t="shared" si="6"/>
        <v/>
      </c>
      <c r="BX15" t="str">
        <f t="shared" si="7"/>
        <v/>
      </c>
      <c r="BY15" t="str">
        <f t="shared" si="8"/>
        <v/>
      </c>
      <c r="BZ15" t="str">
        <f t="shared" si="9"/>
        <v/>
      </c>
      <c r="CA15" t="str">
        <f t="shared" si="10"/>
        <v/>
      </c>
      <c r="CB15" t="str">
        <f t="shared" si="11"/>
        <v/>
      </c>
      <c r="CC15" t="str">
        <f t="shared" si="12"/>
        <v/>
      </c>
      <c r="CD15" s="65" t="str">
        <f t="shared" si="13"/>
        <v/>
      </c>
      <c r="CE15" s="4" t="str">
        <f t="shared" si="14"/>
        <v/>
      </c>
      <c r="CF15" s="4" t="str">
        <f t="shared" si="15"/>
        <v/>
      </c>
      <c r="CG15" s="4" t="str">
        <f t="shared" si="16"/>
        <v/>
      </c>
      <c r="CH15" s="65" t="str">
        <f t="shared" si="17"/>
        <v/>
      </c>
      <c r="CI15" s="65" t="str">
        <f t="shared" si="18"/>
        <v/>
      </c>
      <c r="CJ15" t="str">
        <f t="shared" si="19"/>
        <v/>
      </c>
      <c r="CK15" t="str">
        <f t="shared" si="20"/>
        <v/>
      </c>
      <c r="CL15" t="str">
        <f t="shared" si="21"/>
        <v/>
      </c>
      <c r="CM15" t="str">
        <f t="shared" si="22"/>
        <v/>
      </c>
      <c r="CN15" t="str">
        <f t="shared" si="23"/>
        <v/>
      </c>
      <c r="CO15" s="65" t="str">
        <f t="shared" si="24"/>
        <v/>
      </c>
      <c r="CP15" s="65" t="str">
        <f t="shared" si="25"/>
        <v/>
      </c>
      <c r="CQ15" s="4" t="str">
        <f t="shared" si="26"/>
        <v/>
      </c>
      <c r="CR15" s="65" t="str">
        <f t="shared" si="27"/>
        <v/>
      </c>
      <c r="CS15" s="54" t="str">
        <f t="shared" si="34"/>
        <v/>
      </c>
      <c r="CT15" s="54"/>
      <c r="CU15" t="str">
        <f>'CEC 2014 Quality Indicators'!$CP$3</f>
        <v/>
      </c>
      <c r="CV15" t="str">
        <f>'CEC 2014 Quality Indicators'!$CP$4</f>
        <v/>
      </c>
      <c r="CW15" t="str">
        <f>'CEC 2014 Quality Indicators'!$CP$5</f>
        <v/>
      </c>
      <c r="CX15" t="str">
        <f>'CEC 2014 Quality Indicators'!$CP$6</f>
        <v/>
      </c>
      <c r="CY15" t="str">
        <f>'CEC 2014 Quality Indicators'!$CP$7</f>
        <v/>
      </c>
      <c r="CZ15" t="str">
        <f>'CEC 2014 Quality Indicators'!$CP$8</f>
        <v/>
      </c>
      <c r="DA15" t="str">
        <f>'CEC 2014 Quality Indicators'!$CP$9</f>
        <v/>
      </c>
      <c r="DB15" t="str">
        <f>'CEC 2014 Quality Indicators'!$CP$10</f>
        <v/>
      </c>
      <c r="DC15" t="str">
        <f>'CEC 2014 Quality Indicators'!$CP$11</f>
        <v/>
      </c>
      <c r="DD15" t="str">
        <f>'CEC 2014 Quality Indicators'!$CP$12</f>
        <v/>
      </c>
      <c r="DE15" t="str">
        <f>'CEC 2014 Quality Indicators'!$CP$13</f>
        <v/>
      </c>
      <c r="DF15" t="str">
        <f>'CEC 2014 Quality Indicators'!$CP$14</f>
        <v/>
      </c>
      <c r="DG15" t="str">
        <f>'CEC 2014 Quality Indicators'!$CP$15</f>
        <v/>
      </c>
      <c r="DH15" s="65" t="str">
        <f>'CEC 2014 Quality Indicators'!$CP$16</f>
        <v/>
      </c>
      <c r="DI15" s="4" t="str">
        <f>'CEC 2014 Quality Indicators'!$CP$17</f>
        <v/>
      </c>
      <c r="DJ15" s="4" t="str">
        <f>'CEC 2014 Quality Indicators'!$CP$18</f>
        <v/>
      </c>
      <c r="DK15" s="4" t="str">
        <f>'CEC 2014 Quality Indicators'!$CP$19</f>
        <v/>
      </c>
      <c r="DL15" s="65" t="str">
        <f>'CEC 2014 Quality Indicators'!$CP$20</f>
        <v/>
      </c>
      <c r="DM15" s="65" t="str">
        <f>'CEC 2014 Quality Indicators'!$CP$21</f>
        <v/>
      </c>
      <c r="DN15" t="str">
        <f>'CEC 2014 Quality Indicators'!$CP$22</f>
        <v/>
      </c>
      <c r="DO15" t="str">
        <f>'CEC 2014 Quality Indicators'!$CP$23</f>
        <v/>
      </c>
      <c r="DP15" t="str">
        <f>'CEC 2014 Quality Indicators'!$CP$24</f>
        <v/>
      </c>
      <c r="DQ15" t="str">
        <f>'CEC 2014 Quality Indicators'!$CP$25</f>
        <v/>
      </c>
      <c r="DR15" t="str">
        <f>'CEC 2014 Quality Indicators'!$CP$26</f>
        <v/>
      </c>
      <c r="DS15" s="65" t="str">
        <f>'CEC 2014 Quality Indicators'!$CP$27</f>
        <v/>
      </c>
      <c r="DT15" s="65" t="str">
        <f>'CEC 2014 Quality Indicators'!$CP$28</f>
        <v/>
      </c>
      <c r="DU15" s="4" t="str">
        <f>'CEC 2014 Quality Indicators'!$CP$29</f>
        <v/>
      </c>
      <c r="DV15" s="65" t="str">
        <f>'CEC 2014 Quality Indicators'!$CP$30</f>
        <v/>
      </c>
      <c r="DW15" s="54"/>
      <c r="DX15" s="88" t="str">
        <f t="shared" si="35"/>
        <v/>
      </c>
      <c r="DY15" s="104" t="str">
        <f t="shared" si="36"/>
        <v/>
      </c>
      <c r="EA15" s="102" t="str">
        <f t="shared" si="37"/>
        <v/>
      </c>
      <c r="EB15" s="102" t="str">
        <f t="shared" si="38"/>
        <v/>
      </c>
      <c r="EC15" s="102" t="str">
        <f t="shared" si="39"/>
        <v/>
      </c>
      <c r="ED15" s="102" t="str">
        <f t="shared" si="40"/>
        <v/>
      </c>
      <c r="EE15" s="102" t="str">
        <f t="shared" si="41"/>
        <v/>
      </c>
      <c r="EF15" s="102" t="str">
        <f t="shared" si="42"/>
        <v/>
      </c>
      <c r="EG15" s="102" t="str">
        <f t="shared" si="43"/>
        <v/>
      </c>
      <c r="EI15" s="78" t="str">
        <f t="shared" si="47"/>
        <v/>
      </c>
      <c r="EJ15" s="78" t="str">
        <f t="shared" si="48"/>
        <v/>
      </c>
      <c r="EK15" s="78" t="str">
        <f t="shared" si="49"/>
        <v/>
      </c>
    </row>
    <row r="16" spans="1:141" ht="16" customHeight="1" x14ac:dyDescent="0.15">
      <c r="A16" s="44">
        <v>13</v>
      </c>
      <c r="B16" s="44"/>
      <c r="C16" s="44"/>
      <c r="D16" s="44"/>
      <c r="E16" s="44"/>
      <c r="F16" s="44"/>
      <c r="G16" s="44"/>
      <c r="H16" s="49"/>
      <c r="I16" s="44"/>
      <c r="J16" s="44"/>
      <c r="K16">
        <f>'CEC 2014 Quality Indicators'!$CQ$3</f>
        <v>0</v>
      </c>
      <c r="L16">
        <f>'CEC 2014 Quality Indicators'!$CQ$4</f>
        <v>0</v>
      </c>
      <c r="M16">
        <f>'CEC 2014 Quality Indicators'!$CQ$5</f>
        <v>0</v>
      </c>
      <c r="N16">
        <f>'CEC 2014 Quality Indicators'!$CQ$6</f>
        <v>0</v>
      </c>
      <c r="O16">
        <f>'CEC 2014 Quality Indicators'!$CQ$7</f>
        <v>0</v>
      </c>
      <c r="P16">
        <f>'CEC 2014 Quality Indicators'!$CQ$8</f>
        <v>0</v>
      </c>
      <c r="Q16">
        <f>'CEC 2014 Quality Indicators'!$CQ$9</f>
        <v>0</v>
      </c>
      <c r="R16">
        <f>'CEC 2014 Quality Indicators'!$CQ$10</f>
        <v>0</v>
      </c>
      <c r="S16">
        <f>'CEC 2014 Quality Indicators'!$CQ$11</f>
        <v>0</v>
      </c>
      <c r="T16">
        <f>'CEC 2014 Quality Indicators'!$CQ$12</f>
        <v>0</v>
      </c>
      <c r="U16">
        <f>'CEC 2014 Quality Indicators'!$CQ$13</f>
        <v>0</v>
      </c>
      <c r="V16">
        <f>'CEC 2014 Quality Indicators'!$CQ$14</f>
        <v>0</v>
      </c>
      <c r="W16">
        <f>'CEC 2014 Quality Indicators'!$CQ$15</f>
        <v>0</v>
      </c>
      <c r="X16" s="65">
        <f>'CEC 2014 Quality Indicators'!$CQ$16</f>
        <v>0</v>
      </c>
      <c r="Y16" s="4">
        <f>'CEC 2014 Quality Indicators'!$CQ$17</f>
        <v>0</v>
      </c>
      <c r="Z16" s="4">
        <f>'CEC 2014 Quality Indicators'!$CQ$18</f>
        <v>0</v>
      </c>
      <c r="AA16" s="4">
        <f>'CEC 2014 Quality Indicators'!$CQ$19</f>
        <v>0</v>
      </c>
      <c r="AB16" s="65">
        <f>'CEC 2014 Quality Indicators'!$CQ$20</f>
        <v>0</v>
      </c>
      <c r="AC16" s="65">
        <f>'CEC 2014 Quality Indicators'!$CQ$21</f>
        <v>0</v>
      </c>
      <c r="AD16">
        <f>'CEC 2014 Quality Indicators'!$CQ$22</f>
        <v>0</v>
      </c>
      <c r="AE16">
        <f>'CEC 2014 Quality Indicators'!$CQ$23</f>
        <v>0</v>
      </c>
      <c r="AF16">
        <f>'CEC 2014 Quality Indicators'!$CQ$24</f>
        <v>0</v>
      </c>
      <c r="AG16">
        <f>'CEC 2014 Quality Indicators'!$CQ$25</f>
        <v>0</v>
      </c>
      <c r="AH16">
        <f>'CEC 2014 Quality Indicators'!$CQ$26</f>
        <v>0</v>
      </c>
      <c r="AI16" s="65">
        <f>'CEC 2014 Quality Indicators'!$CQ$27</f>
        <v>0</v>
      </c>
      <c r="AJ16" s="65">
        <f>'CEC 2014 Quality Indicators'!$CQ$28</f>
        <v>0</v>
      </c>
      <c r="AK16" s="4">
        <f>'CEC 2014 Quality Indicators'!$CQ$29</f>
        <v>0</v>
      </c>
      <c r="AL16" s="65">
        <f>'CEC 2014 Quality Indicators'!$CQ$30</f>
        <v>0</v>
      </c>
      <c r="AN16">
        <f>'CEC 2014 Quality Indicators'!$CS$3</f>
        <v>0</v>
      </c>
      <c r="AO16">
        <f>'CEC 2014 Quality Indicators'!$CS$4</f>
        <v>0</v>
      </c>
      <c r="AP16">
        <f>'CEC 2014 Quality Indicators'!$CS$5</f>
        <v>0</v>
      </c>
      <c r="AQ16">
        <f>'CEC 2014 Quality Indicators'!$CS$6</f>
        <v>0</v>
      </c>
      <c r="AR16">
        <f>'CEC 2014 Quality Indicators'!$CS$7</f>
        <v>0</v>
      </c>
      <c r="AS16">
        <f>'CEC 2014 Quality Indicators'!$CS$8</f>
        <v>0</v>
      </c>
      <c r="AT16">
        <f>'CEC 2014 Quality Indicators'!$CS$9</f>
        <v>0</v>
      </c>
      <c r="AU16">
        <f>'CEC 2014 Quality Indicators'!$CS$10</f>
        <v>0</v>
      </c>
      <c r="AV16">
        <f>'CEC 2014 Quality Indicators'!$CS$11</f>
        <v>0</v>
      </c>
      <c r="AW16">
        <f>'CEC 2014 Quality Indicators'!$CS$12</f>
        <v>0</v>
      </c>
      <c r="AX16">
        <f>'CEC 2014 Quality Indicators'!$CS$13</f>
        <v>0</v>
      </c>
      <c r="AY16">
        <f>'CEC 2014 Quality Indicators'!$CS$14</f>
        <v>0</v>
      </c>
      <c r="AZ16">
        <f>'CEC 2014 Quality Indicators'!$CS$15</f>
        <v>0</v>
      </c>
      <c r="BA16" s="65">
        <f>'CEC 2014 Quality Indicators'!$CS$16</f>
        <v>0</v>
      </c>
      <c r="BB16" s="4">
        <f>'CEC 2014 Quality Indicators'!$CS$17</f>
        <v>0</v>
      </c>
      <c r="BC16" s="4">
        <f>'CEC 2014 Quality Indicators'!$CS$18</f>
        <v>0</v>
      </c>
      <c r="BD16" s="4">
        <f>'CEC 2014 Quality Indicators'!$CS$19</f>
        <v>0</v>
      </c>
      <c r="BE16" s="65">
        <f>'CEC 2014 Quality Indicators'!$CS$20</f>
        <v>0</v>
      </c>
      <c r="BF16" s="65">
        <f>'CEC 2014 Quality Indicators'!$CS$21</f>
        <v>0</v>
      </c>
      <c r="BG16">
        <f>'CEC 2014 Quality Indicators'!$CS$22</f>
        <v>0</v>
      </c>
      <c r="BH16">
        <f>'CEC 2014 Quality Indicators'!$CS$23</f>
        <v>0</v>
      </c>
      <c r="BI16">
        <f>'CEC 2014 Quality Indicators'!$CS$24</f>
        <v>0</v>
      </c>
      <c r="BJ16">
        <f>'CEC 2014 Quality Indicators'!$CS$25</f>
        <v>0</v>
      </c>
      <c r="BK16">
        <f>'CEC 2014 Quality Indicators'!$CS$26</f>
        <v>0</v>
      </c>
      <c r="BL16" s="65">
        <f>'CEC 2014 Quality Indicators'!$CS$27</f>
        <v>0</v>
      </c>
      <c r="BM16" s="65">
        <f>'CEC 2014 Quality Indicators'!$CS$28</f>
        <v>0</v>
      </c>
      <c r="BN16" s="4">
        <f>'CEC 2014 Quality Indicators'!$CS$29</f>
        <v>0</v>
      </c>
      <c r="BO16" s="65">
        <f>'CEC 2014 Quality Indicators'!$CS$30</f>
        <v>0</v>
      </c>
      <c r="BP16" s="80"/>
      <c r="BQ16" t="str">
        <f t="shared" si="0"/>
        <v/>
      </c>
      <c r="BR16" t="str">
        <f t="shared" si="1"/>
        <v/>
      </c>
      <c r="BS16" t="str">
        <f t="shared" si="2"/>
        <v/>
      </c>
      <c r="BT16" t="str">
        <f t="shared" si="3"/>
        <v/>
      </c>
      <c r="BU16" t="str">
        <f t="shared" si="4"/>
        <v/>
      </c>
      <c r="BV16" t="str">
        <f t="shared" si="5"/>
        <v/>
      </c>
      <c r="BW16" t="str">
        <f t="shared" si="6"/>
        <v/>
      </c>
      <c r="BX16" t="str">
        <f t="shared" si="7"/>
        <v/>
      </c>
      <c r="BY16" t="str">
        <f t="shared" si="8"/>
        <v/>
      </c>
      <c r="BZ16" t="str">
        <f t="shared" si="9"/>
        <v/>
      </c>
      <c r="CA16" t="str">
        <f t="shared" si="10"/>
        <v/>
      </c>
      <c r="CB16" t="str">
        <f t="shared" si="11"/>
        <v/>
      </c>
      <c r="CC16" t="str">
        <f t="shared" si="12"/>
        <v/>
      </c>
      <c r="CD16" s="65" t="str">
        <f t="shared" si="13"/>
        <v/>
      </c>
      <c r="CE16" s="4" t="str">
        <f t="shared" si="14"/>
        <v/>
      </c>
      <c r="CF16" s="4" t="str">
        <f t="shared" si="15"/>
        <v/>
      </c>
      <c r="CG16" s="4" t="str">
        <f t="shared" si="16"/>
        <v/>
      </c>
      <c r="CH16" s="65" t="str">
        <f t="shared" si="17"/>
        <v/>
      </c>
      <c r="CI16" s="65" t="str">
        <f t="shared" si="18"/>
        <v/>
      </c>
      <c r="CJ16" t="str">
        <f t="shared" si="19"/>
        <v/>
      </c>
      <c r="CK16" t="str">
        <f t="shared" si="20"/>
        <v/>
      </c>
      <c r="CL16" t="str">
        <f t="shared" si="21"/>
        <v/>
      </c>
      <c r="CM16" t="str">
        <f t="shared" si="22"/>
        <v/>
      </c>
      <c r="CN16" t="str">
        <f t="shared" si="23"/>
        <v/>
      </c>
      <c r="CO16" s="65" t="str">
        <f t="shared" si="24"/>
        <v/>
      </c>
      <c r="CP16" s="65" t="str">
        <f t="shared" si="25"/>
        <v/>
      </c>
      <c r="CQ16" s="4" t="str">
        <f t="shared" si="26"/>
        <v/>
      </c>
      <c r="CR16" s="65" t="str">
        <f t="shared" si="27"/>
        <v/>
      </c>
      <c r="CS16" s="54" t="str">
        <f t="shared" si="34"/>
        <v/>
      </c>
      <c r="CT16" s="54"/>
      <c r="CU16" t="str">
        <f>'CEC 2014 Quality Indicators'!$CV$3</f>
        <v/>
      </c>
      <c r="CV16" t="str">
        <f>'CEC 2014 Quality Indicators'!$CV$4</f>
        <v/>
      </c>
      <c r="CW16" t="str">
        <f>'CEC 2014 Quality Indicators'!$CV$5</f>
        <v/>
      </c>
      <c r="CX16" t="str">
        <f>'CEC 2014 Quality Indicators'!$CV$6</f>
        <v/>
      </c>
      <c r="CY16" t="str">
        <f>'CEC 2014 Quality Indicators'!$CV$7</f>
        <v/>
      </c>
      <c r="CZ16" t="str">
        <f>'CEC 2014 Quality Indicators'!$CV$8</f>
        <v/>
      </c>
      <c r="DA16" t="str">
        <f>'CEC 2014 Quality Indicators'!$CV$9</f>
        <v/>
      </c>
      <c r="DB16" t="str">
        <f>'CEC 2014 Quality Indicators'!$CV$10</f>
        <v/>
      </c>
      <c r="DC16" t="str">
        <f>'CEC 2014 Quality Indicators'!$CV$11</f>
        <v/>
      </c>
      <c r="DD16" t="str">
        <f>'CEC 2014 Quality Indicators'!$CV$12</f>
        <v/>
      </c>
      <c r="DE16" t="str">
        <f>'CEC 2014 Quality Indicators'!$CV$13</f>
        <v/>
      </c>
      <c r="DF16" t="str">
        <f>'CEC 2014 Quality Indicators'!$CV$14</f>
        <v/>
      </c>
      <c r="DG16" t="str">
        <f>'CEC 2014 Quality Indicators'!$CV$15</f>
        <v/>
      </c>
      <c r="DH16" s="65" t="str">
        <f>'CEC 2014 Quality Indicators'!$CV$16</f>
        <v/>
      </c>
      <c r="DI16" s="4" t="str">
        <f>'CEC 2014 Quality Indicators'!$CV$17</f>
        <v/>
      </c>
      <c r="DJ16" s="4" t="str">
        <f>'CEC 2014 Quality Indicators'!$CV$18</f>
        <v/>
      </c>
      <c r="DK16" s="4" t="str">
        <f>'CEC 2014 Quality Indicators'!$CV$19</f>
        <v/>
      </c>
      <c r="DL16" s="65" t="str">
        <f>'CEC 2014 Quality Indicators'!$CV$20</f>
        <v/>
      </c>
      <c r="DM16" s="65" t="str">
        <f>'CEC 2014 Quality Indicators'!$CV$21</f>
        <v/>
      </c>
      <c r="DN16" t="str">
        <f>'CEC 2014 Quality Indicators'!$CV$22</f>
        <v/>
      </c>
      <c r="DO16" t="str">
        <f>'CEC 2014 Quality Indicators'!$CV$23</f>
        <v/>
      </c>
      <c r="DP16" t="str">
        <f>'CEC 2014 Quality Indicators'!$CV$24</f>
        <v/>
      </c>
      <c r="DQ16" t="str">
        <f>'CEC 2014 Quality Indicators'!$CV$25</f>
        <v/>
      </c>
      <c r="DR16" t="str">
        <f>'CEC 2014 Quality Indicators'!$CV$26</f>
        <v/>
      </c>
      <c r="DS16" s="65" t="str">
        <f>'CEC 2014 Quality Indicators'!$CV$27</f>
        <v/>
      </c>
      <c r="DT16" s="65" t="str">
        <f>'CEC 2014 Quality Indicators'!$CV$28</f>
        <v/>
      </c>
      <c r="DU16" s="4" t="str">
        <f>'CEC 2014 Quality Indicators'!$CV$29</f>
        <v/>
      </c>
      <c r="DV16" s="65" t="str">
        <f>'CEC 2014 Quality Indicators'!$CV$30</f>
        <v/>
      </c>
      <c r="DW16" s="54"/>
      <c r="DX16" s="88" t="str">
        <f t="shared" si="35"/>
        <v/>
      </c>
      <c r="DY16" s="104" t="str">
        <f t="shared" si="36"/>
        <v/>
      </c>
      <c r="EA16" s="102" t="str">
        <f t="shared" si="37"/>
        <v/>
      </c>
      <c r="EB16" s="102" t="str">
        <f t="shared" si="38"/>
        <v/>
      </c>
      <c r="EC16" s="102" t="str">
        <f t="shared" si="39"/>
        <v/>
      </c>
      <c r="ED16" s="102" t="str">
        <f t="shared" si="40"/>
        <v/>
      </c>
      <c r="EE16" s="102" t="str">
        <f t="shared" si="41"/>
        <v/>
      </c>
      <c r="EF16" s="102" t="str">
        <f t="shared" si="42"/>
        <v/>
      </c>
      <c r="EG16" s="102" t="str">
        <f t="shared" si="43"/>
        <v/>
      </c>
      <c r="EI16" s="78" t="str">
        <f t="shared" si="47"/>
        <v/>
      </c>
      <c r="EJ16" s="78" t="str">
        <f t="shared" si="48"/>
        <v/>
      </c>
      <c r="EK16" s="78" t="str">
        <f t="shared" si="49"/>
        <v/>
      </c>
    </row>
    <row r="17" spans="1:141" ht="16" customHeight="1" x14ac:dyDescent="0.2">
      <c r="A17" s="44">
        <v>14</v>
      </c>
      <c r="B17" s="45"/>
      <c r="C17" s="44"/>
      <c r="D17" s="44"/>
      <c r="E17" s="44"/>
      <c r="F17" s="44"/>
      <c r="G17" s="44"/>
      <c r="H17" s="47"/>
      <c r="I17" s="44"/>
      <c r="J17" s="44"/>
      <c r="K17">
        <f>'CEC 2014 Quality Indicators'!$CW$3</f>
        <v>0</v>
      </c>
      <c r="L17">
        <f>'CEC 2014 Quality Indicators'!$CW$4</f>
        <v>0</v>
      </c>
      <c r="M17">
        <f>'CEC 2014 Quality Indicators'!$CW$5</f>
        <v>0</v>
      </c>
      <c r="N17">
        <f>'CEC 2014 Quality Indicators'!$CW$6</f>
        <v>0</v>
      </c>
      <c r="O17">
        <f>'CEC 2014 Quality Indicators'!$CW$7</f>
        <v>0</v>
      </c>
      <c r="P17">
        <f>'CEC 2014 Quality Indicators'!$CW$8</f>
        <v>0</v>
      </c>
      <c r="Q17">
        <f>'CEC 2014 Quality Indicators'!$CW$9</f>
        <v>0</v>
      </c>
      <c r="R17">
        <f>'CEC 2014 Quality Indicators'!$CW$10</f>
        <v>0</v>
      </c>
      <c r="S17">
        <f>'CEC 2014 Quality Indicators'!$CW$11</f>
        <v>0</v>
      </c>
      <c r="T17">
        <f>'CEC 2014 Quality Indicators'!$CW$12</f>
        <v>0</v>
      </c>
      <c r="U17">
        <f>'CEC 2014 Quality Indicators'!$CW$13</f>
        <v>0</v>
      </c>
      <c r="V17">
        <f>'CEC 2014 Quality Indicators'!$CW$14</f>
        <v>0</v>
      </c>
      <c r="W17">
        <f>'CEC 2014 Quality Indicators'!$CW$15</f>
        <v>0</v>
      </c>
      <c r="X17" s="65">
        <f>'CEC 2014 Quality Indicators'!$CW$16</f>
        <v>0</v>
      </c>
      <c r="Y17" s="4">
        <f>'CEC 2014 Quality Indicators'!$CW$17</f>
        <v>0</v>
      </c>
      <c r="Z17" s="4">
        <f>'CEC 2014 Quality Indicators'!$CW$18</f>
        <v>0</v>
      </c>
      <c r="AA17" s="4">
        <f>'CEC 2014 Quality Indicators'!$CW$19</f>
        <v>0</v>
      </c>
      <c r="AB17" s="65">
        <f>'CEC 2014 Quality Indicators'!$CW$20</f>
        <v>0</v>
      </c>
      <c r="AC17" s="65">
        <f>'CEC 2014 Quality Indicators'!$CW$21</f>
        <v>0</v>
      </c>
      <c r="AD17">
        <f>'CEC 2014 Quality Indicators'!$CW$22</f>
        <v>0</v>
      </c>
      <c r="AE17">
        <f>'CEC 2014 Quality Indicators'!$CW$23</f>
        <v>0</v>
      </c>
      <c r="AF17">
        <f>'CEC 2014 Quality Indicators'!$CW$24</f>
        <v>0</v>
      </c>
      <c r="AG17">
        <f>'CEC 2014 Quality Indicators'!$CW$25</f>
        <v>0</v>
      </c>
      <c r="AH17">
        <f>'CEC 2014 Quality Indicators'!$CW$26</f>
        <v>0</v>
      </c>
      <c r="AI17" s="65">
        <f>'CEC 2014 Quality Indicators'!$CW$27</f>
        <v>0</v>
      </c>
      <c r="AJ17" s="65">
        <f>'CEC 2014 Quality Indicators'!$CW$28</f>
        <v>0</v>
      </c>
      <c r="AK17" s="4">
        <f>'CEC 2014 Quality Indicators'!$CW$29</f>
        <v>0</v>
      </c>
      <c r="AL17" s="65">
        <f>'CEC 2014 Quality Indicators'!$CW$30</f>
        <v>0</v>
      </c>
      <c r="AN17">
        <f>'CEC 2014 Quality Indicators'!$CY$3</f>
        <v>0</v>
      </c>
      <c r="AO17">
        <f>'CEC 2014 Quality Indicators'!$CY$4</f>
        <v>0</v>
      </c>
      <c r="AP17">
        <f>'CEC 2014 Quality Indicators'!$CY$5</f>
        <v>0</v>
      </c>
      <c r="AQ17">
        <f>'CEC 2014 Quality Indicators'!$CY$6</f>
        <v>0</v>
      </c>
      <c r="AR17">
        <f>'CEC 2014 Quality Indicators'!$CY$7</f>
        <v>0</v>
      </c>
      <c r="AS17">
        <f>'CEC 2014 Quality Indicators'!$CY$8</f>
        <v>0</v>
      </c>
      <c r="AT17">
        <f>'CEC 2014 Quality Indicators'!$CY$9</f>
        <v>0</v>
      </c>
      <c r="AU17">
        <f>'CEC 2014 Quality Indicators'!$CY$10</f>
        <v>0</v>
      </c>
      <c r="AV17">
        <f>'CEC 2014 Quality Indicators'!$CY$11</f>
        <v>0</v>
      </c>
      <c r="AW17">
        <f>'CEC 2014 Quality Indicators'!$CY$12</f>
        <v>0</v>
      </c>
      <c r="AX17">
        <f>'CEC 2014 Quality Indicators'!$CY$13</f>
        <v>0</v>
      </c>
      <c r="AY17">
        <f>'CEC 2014 Quality Indicators'!$CY$14</f>
        <v>0</v>
      </c>
      <c r="AZ17">
        <f>'CEC 2014 Quality Indicators'!$CY$15</f>
        <v>0</v>
      </c>
      <c r="BA17" s="65">
        <f>'CEC 2014 Quality Indicators'!$CY$16</f>
        <v>0</v>
      </c>
      <c r="BB17" s="4">
        <f>'CEC 2014 Quality Indicators'!$CY$17</f>
        <v>0</v>
      </c>
      <c r="BC17" s="4">
        <f>'CEC 2014 Quality Indicators'!$CY$18</f>
        <v>0</v>
      </c>
      <c r="BD17" s="4">
        <f>'CEC 2014 Quality Indicators'!$CY$19</f>
        <v>0</v>
      </c>
      <c r="BE17" s="65">
        <f>'CEC 2014 Quality Indicators'!$CY$20</f>
        <v>0</v>
      </c>
      <c r="BF17" s="65">
        <f>'CEC 2014 Quality Indicators'!$CY$21</f>
        <v>0</v>
      </c>
      <c r="BG17">
        <f>'CEC 2014 Quality Indicators'!$CY$22</f>
        <v>0</v>
      </c>
      <c r="BH17">
        <f>'CEC 2014 Quality Indicators'!$CY$23</f>
        <v>0</v>
      </c>
      <c r="BI17">
        <f>'CEC 2014 Quality Indicators'!$CY$24</f>
        <v>0</v>
      </c>
      <c r="BJ17">
        <f>'CEC 2014 Quality Indicators'!$CY$25</f>
        <v>0</v>
      </c>
      <c r="BK17">
        <f>'CEC 2014 Quality Indicators'!$CY$26</f>
        <v>0</v>
      </c>
      <c r="BL17" s="65">
        <f>'CEC 2014 Quality Indicators'!$CY$27</f>
        <v>0</v>
      </c>
      <c r="BM17" s="65">
        <f>'CEC 2014 Quality Indicators'!$CY$28</f>
        <v>0</v>
      </c>
      <c r="BN17" s="4">
        <f>'CEC 2014 Quality Indicators'!$CY$29</f>
        <v>0</v>
      </c>
      <c r="BO17" s="65">
        <f>'CEC 2014 Quality Indicators'!$CY$30</f>
        <v>0</v>
      </c>
      <c r="BP17" s="80"/>
      <c r="BQ17" t="str">
        <f t="shared" si="0"/>
        <v/>
      </c>
      <c r="BR17" t="str">
        <f t="shared" si="1"/>
        <v/>
      </c>
      <c r="BS17" t="str">
        <f t="shared" si="2"/>
        <v/>
      </c>
      <c r="BT17" t="str">
        <f t="shared" si="3"/>
        <v/>
      </c>
      <c r="BU17" t="str">
        <f t="shared" si="4"/>
        <v/>
      </c>
      <c r="BV17" t="str">
        <f t="shared" si="5"/>
        <v/>
      </c>
      <c r="BW17" t="str">
        <f t="shared" si="6"/>
        <v/>
      </c>
      <c r="BX17" t="str">
        <f t="shared" si="7"/>
        <v/>
      </c>
      <c r="BY17" t="str">
        <f t="shared" si="8"/>
        <v/>
      </c>
      <c r="BZ17" t="str">
        <f t="shared" si="9"/>
        <v/>
      </c>
      <c r="CA17" t="str">
        <f t="shared" si="10"/>
        <v/>
      </c>
      <c r="CB17" t="str">
        <f t="shared" si="11"/>
        <v/>
      </c>
      <c r="CC17" t="str">
        <f t="shared" si="12"/>
        <v/>
      </c>
      <c r="CD17" s="65" t="str">
        <f t="shared" si="13"/>
        <v/>
      </c>
      <c r="CE17" s="4" t="str">
        <f t="shared" si="14"/>
        <v/>
      </c>
      <c r="CF17" s="4" t="str">
        <f t="shared" si="15"/>
        <v/>
      </c>
      <c r="CG17" s="4" t="str">
        <f t="shared" si="16"/>
        <v/>
      </c>
      <c r="CH17" s="65" t="str">
        <f t="shared" si="17"/>
        <v/>
      </c>
      <c r="CI17" s="65" t="str">
        <f t="shared" si="18"/>
        <v/>
      </c>
      <c r="CJ17" t="str">
        <f t="shared" si="19"/>
        <v/>
      </c>
      <c r="CK17" t="str">
        <f t="shared" si="20"/>
        <v/>
      </c>
      <c r="CL17" t="str">
        <f t="shared" si="21"/>
        <v/>
      </c>
      <c r="CM17" t="str">
        <f t="shared" si="22"/>
        <v/>
      </c>
      <c r="CN17" t="str">
        <f t="shared" si="23"/>
        <v/>
      </c>
      <c r="CO17" s="65" t="str">
        <f t="shared" si="24"/>
        <v/>
      </c>
      <c r="CP17" s="65" t="str">
        <f t="shared" si="25"/>
        <v/>
      </c>
      <c r="CQ17" s="4" t="str">
        <f t="shared" si="26"/>
        <v/>
      </c>
      <c r="CR17" s="65" t="str">
        <f t="shared" si="27"/>
        <v/>
      </c>
      <c r="CS17" s="54" t="str">
        <f t="shared" si="34"/>
        <v/>
      </c>
      <c r="CT17" s="54"/>
      <c r="CU17" t="str">
        <f>'CEC 2014 Quality Indicators'!$DB$3</f>
        <v/>
      </c>
      <c r="CV17" t="str">
        <f>'CEC 2014 Quality Indicators'!$DB$4</f>
        <v/>
      </c>
      <c r="CW17" t="str">
        <f>'CEC 2014 Quality Indicators'!$DB$5</f>
        <v/>
      </c>
      <c r="CX17" t="str">
        <f>'CEC 2014 Quality Indicators'!$DB$6</f>
        <v/>
      </c>
      <c r="CY17" t="str">
        <f>'CEC 2014 Quality Indicators'!$DB$7</f>
        <v/>
      </c>
      <c r="CZ17" t="str">
        <f>'CEC 2014 Quality Indicators'!$DB$8</f>
        <v/>
      </c>
      <c r="DA17" t="str">
        <f>'CEC 2014 Quality Indicators'!$DB$9</f>
        <v/>
      </c>
      <c r="DB17" t="str">
        <f>'CEC 2014 Quality Indicators'!$DB$10</f>
        <v/>
      </c>
      <c r="DC17" t="str">
        <f>'CEC 2014 Quality Indicators'!$DB$11</f>
        <v/>
      </c>
      <c r="DD17" t="str">
        <f>'CEC 2014 Quality Indicators'!$DB$12</f>
        <v/>
      </c>
      <c r="DE17" t="str">
        <f>'CEC 2014 Quality Indicators'!$DB$13</f>
        <v/>
      </c>
      <c r="DF17" t="str">
        <f>'CEC 2014 Quality Indicators'!$DB$14</f>
        <v/>
      </c>
      <c r="DG17" t="str">
        <f>'CEC 2014 Quality Indicators'!$DB$15</f>
        <v/>
      </c>
      <c r="DH17" s="65" t="str">
        <f>'CEC 2014 Quality Indicators'!$DB$16</f>
        <v/>
      </c>
      <c r="DI17" s="4" t="str">
        <f>'CEC 2014 Quality Indicators'!$DB$17</f>
        <v/>
      </c>
      <c r="DJ17" s="4" t="str">
        <f>'CEC 2014 Quality Indicators'!$DB$18</f>
        <v/>
      </c>
      <c r="DK17" s="4" t="str">
        <f>'CEC 2014 Quality Indicators'!$DB$19</f>
        <v/>
      </c>
      <c r="DL17" s="65" t="str">
        <f>'CEC 2014 Quality Indicators'!$DB$20</f>
        <v/>
      </c>
      <c r="DM17" s="65" t="str">
        <f>'CEC 2014 Quality Indicators'!$DB$21</f>
        <v/>
      </c>
      <c r="DN17" t="str">
        <f>'CEC 2014 Quality Indicators'!$DB$22</f>
        <v/>
      </c>
      <c r="DO17" t="str">
        <f>'CEC 2014 Quality Indicators'!$DB$23</f>
        <v/>
      </c>
      <c r="DP17" t="str">
        <f>'CEC 2014 Quality Indicators'!$DB$24</f>
        <v/>
      </c>
      <c r="DQ17" t="str">
        <f>'CEC 2014 Quality Indicators'!$DB$25</f>
        <v/>
      </c>
      <c r="DR17" t="str">
        <f>'CEC 2014 Quality Indicators'!$DB$26</f>
        <v/>
      </c>
      <c r="DS17" s="65" t="str">
        <f>'CEC 2014 Quality Indicators'!$DB$27</f>
        <v/>
      </c>
      <c r="DT17" s="65" t="str">
        <f>'CEC 2014 Quality Indicators'!$DB$28</f>
        <v/>
      </c>
      <c r="DU17" s="4" t="str">
        <f>'CEC 2014 Quality Indicators'!$DB$29</f>
        <v/>
      </c>
      <c r="DV17" s="65" t="str">
        <f>'CEC 2014 Quality Indicators'!$DB$30</f>
        <v/>
      </c>
      <c r="DW17" s="54"/>
      <c r="DX17" s="88" t="str">
        <f t="shared" si="35"/>
        <v/>
      </c>
      <c r="DY17" s="104" t="str">
        <f t="shared" si="36"/>
        <v/>
      </c>
      <c r="EA17" s="102" t="str">
        <f t="shared" si="37"/>
        <v/>
      </c>
      <c r="EB17" s="102" t="str">
        <f t="shared" si="38"/>
        <v/>
      </c>
      <c r="EC17" s="102" t="str">
        <f t="shared" si="39"/>
        <v/>
      </c>
      <c r="ED17" s="102" t="str">
        <f t="shared" si="40"/>
        <v/>
      </c>
      <c r="EE17" s="102" t="str">
        <f t="shared" si="41"/>
        <v/>
      </c>
      <c r="EF17" s="102" t="str">
        <f t="shared" si="42"/>
        <v/>
      </c>
      <c r="EG17" s="102" t="str">
        <f t="shared" si="43"/>
        <v/>
      </c>
      <c r="EI17" s="78" t="str">
        <f t="shared" si="47"/>
        <v/>
      </c>
      <c r="EJ17" s="78" t="str">
        <f t="shared" si="48"/>
        <v/>
      </c>
      <c r="EK17" s="78" t="str">
        <f t="shared" si="49"/>
        <v/>
      </c>
    </row>
    <row r="18" spans="1:141" ht="16" customHeight="1" x14ac:dyDescent="0.2">
      <c r="A18" s="44">
        <v>15</v>
      </c>
      <c r="B18" s="44"/>
      <c r="C18" s="44"/>
      <c r="D18" s="44"/>
      <c r="E18" s="44"/>
      <c r="F18" s="44"/>
      <c r="G18" s="44"/>
      <c r="H18" s="47"/>
      <c r="I18" s="44"/>
      <c r="J18" s="44"/>
      <c r="K18">
        <f>'CEC 2014 Quality Indicators'!$DC$3</f>
        <v>0</v>
      </c>
      <c r="L18">
        <f>'CEC 2014 Quality Indicators'!$DC$4</f>
        <v>0</v>
      </c>
      <c r="M18">
        <f>'CEC 2014 Quality Indicators'!$DC$5</f>
        <v>0</v>
      </c>
      <c r="N18">
        <f>'CEC 2014 Quality Indicators'!$DC$6</f>
        <v>0</v>
      </c>
      <c r="O18">
        <f>'CEC 2014 Quality Indicators'!$DC$7</f>
        <v>0</v>
      </c>
      <c r="P18">
        <f>'CEC 2014 Quality Indicators'!$DC$8</f>
        <v>0</v>
      </c>
      <c r="Q18">
        <f>'CEC 2014 Quality Indicators'!$DC$9</f>
        <v>0</v>
      </c>
      <c r="R18">
        <f>'CEC 2014 Quality Indicators'!$DC$10</f>
        <v>0</v>
      </c>
      <c r="S18">
        <f>'CEC 2014 Quality Indicators'!$DC$11</f>
        <v>0</v>
      </c>
      <c r="T18">
        <f>'CEC 2014 Quality Indicators'!$DC$12</f>
        <v>0</v>
      </c>
      <c r="U18">
        <f>'CEC 2014 Quality Indicators'!$DC$13</f>
        <v>0</v>
      </c>
      <c r="V18">
        <f>'CEC 2014 Quality Indicators'!$DC$14</f>
        <v>0</v>
      </c>
      <c r="W18">
        <f>'CEC 2014 Quality Indicators'!$DC$15</f>
        <v>0</v>
      </c>
      <c r="X18" s="65">
        <f>'CEC 2014 Quality Indicators'!$DC$16</f>
        <v>0</v>
      </c>
      <c r="Y18" s="4">
        <f>'CEC 2014 Quality Indicators'!$DC$17</f>
        <v>0</v>
      </c>
      <c r="Z18" s="4">
        <f>'CEC 2014 Quality Indicators'!$DC$18</f>
        <v>0</v>
      </c>
      <c r="AA18" s="4">
        <f>'CEC 2014 Quality Indicators'!$DC$19</f>
        <v>0</v>
      </c>
      <c r="AB18" s="65">
        <f>'CEC 2014 Quality Indicators'!$DC$20</f>
        <v>0</v>
      </c>
      <c r="AC18" s="65">
        <f>'CEC 2014 Quality Indicators'!$DC$21</f>
        <v>0</v>
      </c>
      <c r="AD18">
        <f>'CEC 2014 Quality Indicators'!$DC$22</f>
        <v>0</v>
      </c>
      <c r="AE18">
        <f>'CEC 2014 Quality Indicators'!$DC$23</f>
        <v>0</v>
      </c>
      <c r="AF18">
        <f>'CEC 2014 Quality Indicators'!$DC$24</f>
        <v>0</v>
      </c>
      <c r="AG18">
        <f>'CEC 2014 Quality Indicators'!$DC$25</f>
        <v>0</v>
      </c>
      <c r="AH18">
        <f>'CEC 2014 Quality Indicators'!$DC$26</f>
        <v>0</v>
      </c>
      <c r="AI18" s="65">
        <f>'CEC 2014 Quality Indicators'!$DC$27</f>
        <v>0</v>
      </c>
      <c r="AJ18" s="65">
        <f>'CEC 2014 Quality Indicators'!$DC$28</f>
        <v>0</v>
      </c>
      <c r="AK18" s="4">
        <f>'CEC 2014 Quality Indicators'!$DC$29</f>
        <v>0</v>
      </c>
      <c r="AL18" s="65">
        <f>'CEC 2014 Quality Indicators'!$DC$30</f>
        <v>0</v>
      </c>
      <c r="AN18">
        <f>'CEC 2014 Quality Indicators'!$DE$3</f>
        <v>0</v>
      </c>
      <c r="AO18">
        <f>'CEC 2014 Quality Indicators'!$DE$4</f>
        <v>0</v>
      </c>
      <c r="AP18">
        <f>'CEC 2014 Quality Indicators'!$DE$5</f>
        <v>0</v>
      </c>
      <c r="AQ18">
        <f>'CEC 2014 Quality Indicators'!$DE$6</f>
        <v>0</v>
      </c>
      <c r="AR18">
        <f>'CEC 2014 Quality Indicators'!$DE$7</f>
        <v>0</v>
      </c>
      <c r="AS18">
        <f>'CEC 2014 Quality Indicators'!$DE$8</f>
        <v>0</v>
      </c>
      <c r="AT18">
        <f>'CEC 2014 Quality Indicators'!$DE$9</f>
        <v>0</v>
      </c>
      <c r="AU18">
        <f>'CEC 2014 Quality Indicators'!$DE$10</f>
        <v>0</v>
      </c>
      <c r="AV18">
        <f>'CEC 2014 Quality Indicators'!$DE$11</f>
        <v>0</v>
      </c>
      <c r="AW18">
        <f>'CEC 2014 Quality Indicators'!$DE$12</f>
        <v>0</v>
      </c>
      <c r="AX18">
        <f>'CEC 2014 Quality Indicators'!$DE$13</f>
        <v>0</v>
      </c>
      <c r="AY18">
        <f>'CEC 2014 Quality Indicators'!$DE$14</f>
        <v>0</v>
      </c>
      <c r="AZ18">
        <f>'CEC 2014 Quality Indicators'!$DE$15</f>
        <v>0</v>
      </c>
      <c r="BA18" s="65">
        <f>'CEC 2014 Quality Indicators'!$DE$16</f>
        <v>0</v>
      </c>
      <c r="BB18" s="4">
        <f>'CEC 2014 Quality Indicators'!$DE$17</f>
        <v>0</v>
      </c>
      <c r="BC18" s="4">
        <f>'CEC 2014 Quality Indicators'!$DE$18</f>
        <v>0</v>
      </c>
      <c r="BD18" s="4">
        <f>'CEC 2014 Quality Indicators'!$DE$19</f>
        <v>0</v>
      </c>
      <c r="BE18" s="65">
        <f>'CEC 2014 Quality Indicators'!$DE$20</f>
        <v>0</v>
      </c>
      <c r="BF18" s="65">
        <f>'CEC 2014 Quality Indicators'!$DE$21</f>
        <v>0</v>
      </c>
      <c r="BG18">
        <f>'CEC 2014 Quality Indicators'!$DE$22</f>
        <v>0</v>
      </c>
      <c r="BH18">
        <f>'CEC 2014 Quality Indicators'!$DE$23</f>
        <v>0</v>
      </c>
      <c r="BI18">
        <f>'CEC 2014 Quality Indicators'!$DE$24</f>
        <v>0</v>
      </c>
      <c r="BJ18">
        <f>'CEC 2014 Quality Indicators'!$DE$25</f>
        <v>0</v>
      </c>
      <c r="BK18">
        <f>'CEC 2014 Quality Indicators'!$DE$26</f>
        <v>0</v>
      </c>
      <c r="BL18" s="65">
        <f>'CEC 2014 Quality Indicators'!$DE$27</f>
        <v>0</v>
      </c>
      <c r="BM18" s="65">
        <f>'CEC 2014 Quality Indicators'!$DE$28</f>
        <v>0</v>
      </c>
      <c r="BN18" s="4">
        <f>'CEC 2014 Quality Indicators'!$DE$29</f>
        <v>0</v>
      </c>
      <c r="BO18" s="65">
        <f>'CEC 2014 Quality Indicators'!$DE$30</f>
        <v>0</v>
      </c>
      <c r="BP18" s="80"/>
      <c r="BQ18" t="str">
        <f t="shared" si="0"/>
        <v/>
      </c>
      <c r="BR18" t="str">
        <f t="shared" si="1"/>
        <v/>
      </c>
      <c r="BS18" t="str">
        <f t="shared" si="2"/>
        <v/>
      </c>
      <c r="BT18" t="str">
        <f t="shared" si="3"/>
        <v/>
      </c>
      <c r="BU18" t="str">
        <f t="shared" si="4"/>
        <v/>
      </c>
      <c r="BV18" t="str">
        <f t="shared" si="5"/>
        <v/>
      </c>
      <c r="BW18" t="str">
        <f t="shared" si="6"/>
        <v/>
      </c>
      <c r="BX18" t="str">
        <f t="shared" si="7"/>
        <v/>
      </c>
      <c r="BY18" t="str">
        <f t="shared" si="8"/>
        <v/>
      </c>
      <c r="BZ18" t="str">
        <f t="shared" si="9"/>
        <v/>
      </c>
      <c r="CA18" t="str">
        <f t="shared" si="10"/>
        <v/>
      </c>
      <c r="CB18" t="str">
        <f t="shared" si="11"/>
        <v/>
      </c>
      <c r="CC18" t="str">
        <f t="shared" si="12"/>
        <v/>
      </c>
      <c r="CD18" s="65" t="str">
        <f t="shared" si="13"/>
        <v/>
      </c>
      <c r="CE18" s="4" t="str">
        <f t="shared" si="14"/>
        <v/>
      </c>
      <c r="CF18" s="4" t="str">
        <f t="shared" si="15"/>
        <v/>
      </c>
      <c r="CG18" s="4" t="str">
        <f t="shared" si="16"/>
        <v/>
      </c>
      <c r="CH18" s="65" t="str">
        <f t="shared" si="17"/>
        <v/>
      </c>
      <c r="CI18" s="65" t="str">
        <f t="shared" si="18"/>
        <v/>
      </c>
      <c r="CJ18" t="str">
        <f t="shared" si="19"/>
        <v/>
      </c>
      <c r="CK18" t="str">
        <f t="shared" si="20"/>
        <v/>
      </c>
      <c r="CL18" t="str">
        <f t="shared" si="21"/>
        <v/>
      </c>
      <c r="CM18" t="str">
        <f t="shared" si="22"/>
        <v/>
      </c>
      <c r="CN18" t="str">
        <f t="shared" si="23"/>
        <v/>
      </c>
      <c r="CO18" s="65" t="str">
        <f t="shared" si="24"/>
        <v/>
      </c>
      <c r="CP18" s="65" t="str">
        <f t="shared" si="25"/>
        <v/>
      </c>
      <c r="CQ18" s="4" t="str">
        <f t="shared" si="26"/>
        <v/>
      </c>
      <c r="CR18" s="65" t="str">
        <f t="shared" si="27"/>
        <v/>
      </c>
      <c r="CS18" s="54" t="str">
        <f t="shared" si="34"/>
        <v/>
      </c>
      <c r="CT18" s="54"/>
      <c r="CU18" t="str">
        <f>'CEC 2014 Quality Indicators'!$DH$3</f>
        <v/>
      </c>
      <c r="CV18" t="str">
        <f>'CEC 2014 Quality Indicators'!$DH$4</f>
        <v/>
      </c>
      <c r="CW18" t="str">
        <f>'CEC 2014 Quality Indicators'!$DH$5</f>
        <v/>
      </c>
      <c r="CX18" t="str">
        <f>'CEC 2014 Quality Indicators'!$DH$6</f>
        <v/>
      </c>
      <c r="CY18" t="str">
        <f>'CEC 2014 Quality Indicators'!$DH$7</f>
        <v/>
      </c>
      <c r="CZ18" t="str">
        <f>'CEC 2014 Quality Indicators'!$DH$8</f>
        <v/>
      </c>
      <c r="DA18" t="str">
        <f>'CEC 2014 Quality Indicators'!$DH$9</f>
        <v/>
      </c>
      <c r="DB18" t="str">
        <f>'CEC 2014 Quality Indicators'!$DH$10</f>
        <v/>
      </c>
      <c r="DC18" t="str">
        <f>'CEC 2014 Quality Indicators'!$DH$11</f>
        <v/>
      </c>
      <c r="DD18" t="str">
        <f>'CEC 2014 Quality Indicators'!$DH$12</f>
        <v/>
      </c>
      <c r="DE18" t="str">
        <f>'CEC 2014 Quality Indicators'!$DH$13</f>
        <v/>
      </c>
      <c r="DF18" t="str">
        <f>'CEC 2014 Quality Indicators'!$DH$14</f>
        <v/>
      </c>
      <c r="DG18" t="str">
        <f>'CEC 2014 Quality Indicators'!$DH$15</f>
        <v/>
      </c>
      <c r="DH18" s="65" t="str">
        <f>'CEC 2014 Quality Indicators'!$DH$16</f>
        <v/>
      </c>
      <c r="DI18" s="4" t="str">
        <f>'CEC 2014 Quality Indicators'!$DH$17</f>
        <v/>
      </c>
      <c r="DJ18" s="4" t="str">
        <f>'CEC 2014 Quality Indicators'!$DH$18</f>
        <v/>
      </c>
      <c r="DK18" s="4" t="str">
        <f>'CEC 2014 Quality Indicators'!$DH$19</f>
        <v/>
      </c>
      <c r="DL18" s="65" t="str">
        <f>'CEC 2014 Quality Indicators'!$DH$20</f>
        <v/>
      </c>
      <c r="DM18" s="65" t="str">
        <f>'CEC 2014 Quality Indicators'!$DH$21</f>
        <v/>
      </c>
      <c r="DN18" t="str">
        <f>'CEC 2014 Quality Indicators'!$DH$22</f>
        <v/>
      </c>
      <c r="DO18" t="str">
        <f>'CEC 2014 Quality Indicators'!$DH$23</f>
        <v/>
      </c>
      <c r="DP18" t="str">
        <f>'CEC 2014 Quality Indicators'!$DH$24</f>
        <v/>
      </c>
      <c r="DQ18" t="str">
        <f>'CEC 2014 Quality Indicators'!$DH$25</f>
        <v/>
      </c>
      <c r="DR18" t="str">
        <f>'CEC 2014 Quality Indicators'!$DH$26</f>
        <v/>
      </c>
      <c r="DS18" s="65" t="str">
        <f>'CEC 2014 Quality Indicators'!$DH$27</f>
        <v/>
      </c>
      <c r="DT18" s="65" t="str">
        <f>'CEC 2014 Quality Indicators'!$DH$28</f>
        <v/>
      </c>
      <c r="DU18" s="4" t="str">
        <f>'CEC 2014 Quality Indicators'!$DH$29</f>
        <v/>
      </c>
      <c r="DV18" s="65" t="str">
        <f>'CEC 2014 Quality Indicators'!$DH$30</f>
        <v/>
      </c>
      <c r="DW18" s="54"/>
      <c r="DX18" s="88" t="str">
        <f t="shared" si="35"/>
        <v/>
      </c>
      <c r="DY18" s="104" t="str">
        <f t="shared" si="36"/>
        <v/>
      </c>
      <c r="EA18" s="102" t="str">
        <f t="shared" si="37"/>
        <v/>
      </c>
      <c r="EB18" s="102" t="str">
        <f t="shared" si="38"/>
        <v/>
      </c>
      <c r="EC18" s="102" t="str">
        <f t="shared" si="39"/>
        <v/>
      </c>
      <c r="ED18" s="102" t="str">
        <f t="shared" si="40"/>
        <v/>
      </c>
      <c r="EE18" s="102" t="str">
        <f t="shared" si="41"/>
        <v/>
      </c>
      <c r="EF18" s="102" t="str">
        <f t="shared" si="42"/>
        <v/>
      </c>
      <c r="EG18" s="102" t="str">
        <f t="shared" si="43"/>
        <v/>
      </c>
      <c r="EI18" s="78" t="str">
        <f t="shared" si="47"/>
        <v/>
      </c>
      <c r="EJ18" s="78" t="str">
        <f t="shared" si="48"/>
        <v/>
      </c>
      <c r="EK18" s="78" t="str">
        <f t="shared" si="49"/>
        <v/>
      </c>
    </row>
    <row r="19" spans="1:141" ht="16" customHeight="1" x14ac:dyDescent="0.2">
      <c r="A19" s="44">
        <v>16</v>
      </c>
      <c r="B19" s="44"/>
      <c r="C19" s="44"/>
      <c r="D19" s="44"/>
      <c r="E19" s="44"/>
      <c r="F19" s="44"/>
      <c r="G19" s="44"/>
      <c r="H19" s="47"/>
      <c r="I19" s="44"/>
      <c r="J19" s="44"/>
      <c r="K19">
        <f>'CEC 2014 Quality Indicators'!$DI$3</f>
        <v>0</v>
      </c>
      <c r="L19">
        <f>'CEC 2014 Quality Indicators'!$DI$4</f>
        <v>0</v>
      </c>
      <c r="M19">
        <f>'CEC 2014 Quality Indicators'!$DI$5</f>
        <v>0</v>
      </c>
      <c r="N19">
        <f>'CEC 2014 Quality Indicators'!$DI$6</f>
        <v>0</v>
      </c>
      <c r="O19">
        <f>'CEC 2014 Quality Indicators'!$DI$7</f>
        <v>0</v>
      </c>
      <c r="P19">
        <f>'CEC 2014 Quality Indicators'!$DI$8</f>
        <v>0</v>
      </c>
      <c r="Q19">
        <f>'CEC 2014 Quality Indicators'!$DI$9</f>
        <v>0</v>
      </c>
      <c r="R19">
        <f>'CEC 2014 Quality Indicators'!$DI$10</f>
        <v>0</v>
      </c>
      <c r="S19">
        <f>'CEC 2014 Quality Indicators'!$DI$11</f>
        <v>0</v>
      </c>
      <c r="T19">
        <f>'CEC 2014 Quality Indicators'!$DI$12</f>
        <v>0</v>
      </c>
      <c r="U19">
        <f>'CEC 2014 Quality Indicators'!$DI$13</f>
        <v>0</v>
      </c>
      <c r="V19">
        <f>'CEC 2014 Quality Indicators'!$DI$14</f>
        <v>0</v>
      </c>
      <c r="W19">
        <f>'CEC 2014 Quality Indicators'!$DI$15</f>
        <v>0</v>
      </c>
      <c r="X19" s="65">
        <f>'CEC 2014 Quality Indicators'!$DI$16</f>
        <v>0</v>
      </c>
      <c r="Y19" s="4">
        <f>'CEC 2014 Quality Indicators'!$DI$17</f>
        <v>0</v>
      </c>
      <c r="Z19" s="4">
        <f>'CEC 2014 Quality Indicators'!$DI$18</f>
        <v>0</v>
      </c>
      <c r="AA19" s="4">
        <f>'CEC 2014 Quality Indicators'!$DI$19</f>
        <v>0</v>
      </c>
      <c r="AB19" s="65">
        <f>'CEC 2014 Quality Indicators'!$DI$20</f>
        <v>0</v>
      </c>
      <c r="AC19" s="65">
        <f>'CEC 2014 Quality Indicators'!$DI$21</f>
        <v>0</v>
      </c>
      <c r="AD19">
        <f>'CEC 2014 Quality Indicators'!$DI$22</f>
        <v>0</v>
      </c>
      <c r="AE19">
        <f>'CEC 2014 Quality Indicators'!$DI$23</f>
        <v>0</v>
      </c>
      <c r="AF19">
        <f>'CEC 2014 Quality Indicators'!$DI$24</f>
        <v>0</v>
      </c>
      <c r="AG19">
        <f>'CEC 2014 Quality Indicators'!$DI$25</f>
        <v>0</v>
      </c>
      <c r="AH19">
        <f>'CEC 2014 Quality Indicators'!$DI$26</f>
        <v>0</v>
      </c>
      <c r="AI19" s="65">
        <f>'CEC 2014 Quality Indicators'!$DI$27</f>
        <v>0</v>
      </c>
      <c r="AJ19" s="65">
        <f>'CEC 2014 Quality Indicators'!$DI$28</f>
        <v>0</v>
      </c>
      <c r="AK19" s="4">
        <f>'CEC 2014 Quality Indicators'!$DI$29</f>
        <v>0</v>
      </c>
      <c r="AL19" s="65">
        <f>'CEC 2014 Quality Indicators'!$DI$30</f>
        <v>0</v>
      </c>
      <c r="AN19">
        <f>'CEC 2014 Quality Indicators'!$DK$3</f>
        <v>0</v>
      </c>
      <c r="AO19">
        <f>'CEC 2014 Quality Indicators'!$DK$4</f>
        <v>0</v>
      </c>
      <c r="AP19">
        <f>'CEC 2014 Quality Indicators'!$DK$5</f>
        <v>0</v>
      </c>
      <c r="AQ19">
        <f>'CEC 2014 Quality Indicators'!$DK$6</f>
        <v>0</v>
      </c>
      <c r="AR19">
        <f>'CEC 2014 Quality Indicators'!$DK$7</f>
        <v>0</v>
      </c>
      <c r="AS19">
        <f>'CEC 2014 Quality Indicators'!$DK$8</f>
        <v>0</v>
      </c>
      <c r="AT19">
        <f>'CEC 2014 Quality Indicators'!$DK$9</f>
        <v>0</v>
      </c>
      <c r="AU19">
        <f>'CEC 2014 Quality Indicators'!$DK$10</f>
        <v>0</v>
      </c>
      <c r="AV19">
        <f>'CEC 2014 Quality Indicators'!$DK$11</f>
        <v>0</v>
      </c>
      <c r="AW19">
        <f>'CEC 2014 Quality Indicators'!$DK$12</f>
        <v>0</v>
      </c>
      <c r="AX19">
        <f>'CEC 2014 Quality Indicators'!$DK$13</f>
        <v>0</v>
      </c>
      <c r="AY19">
        <f>'CEC 2014 Quality Indicators'!$DK$14</f>
        <v>0</v>
      </c>
      <c r="AZ19">
        <f>'CEC 2014 Quality Indicators'!$DK$15</f>
        <v>0</v>
      </c>
      <c r="BA19" s="65">
        <f>'CEC 2014 Quality Indicators'!$DK$16</f>
        <v>0</v>
      </c>
      <c r="BB19" s="4">
        <f>'CEC 2014 Quality Indicators'!$DK$17</f>
        <v>0</v>
      </c>
      <c r="BC19" s="4">
        <f>'CEC 2014 Quality Indicators'!$DK$18</f>
        <v>0</v>
      </c>
      <c r="BD19" s="4">
        <f>'CEC 2014 Quality Indicators'!$DK$19</f>
        <v>0</v>
      </c>
      <c r="BE19" s="65">
        <f>'CEC 2014 Quality Indicators'!$DK$20</f>
        <v>0</v>
      </c>
      <c r="BF19" s="65">
        <f>'CEC 2014 Quality Indicators'!$DK$21</f>
        <v>0</v>
      </c>
      <c r="BG19">
        <f>'CEC 2014 Quality Indicators'!$DK$22</f>
        <v>0</v>
      </c>
      <c r="BH19">
        <f>'CEC 2014 Quality Indicators'!$DK$23</f>
        <v>0</v>
      </c>
      <c r="BI19">
        <f>'CEC 2014 Quality Indicators'!$DK$24</f>
        <v>0</v>
      </c>
      <c r="BJ19">
        <f>'CEC 2014 Quality Indicators'!$DK$25</f>
        <v>0</v>
      </c>
      <c r="BK19">
        <f>'CEC 2014 Quality Indicators'!$DK$26</f>
        <v>0</v>
      </c>
      <c r="BL19" s="65">
        <f>'CEC 2014 Quality Indicators'!$DK$27</f>
        <v>0</v>
      </c>
      <c r="BM19" s="65">
        <f>'CEC 2014 Quality Indicators'!$DK$28</f>
        <v>0</v>
      </c>
      <c r="BN19" s="4">
        <f>'CEC 2014 Quality Indicators'!$DK$29</f>
        <v>0</v>
      </c>
      <c r="BO19" s="65">
        <f>'CEC 2014 Quality Indicators'!$DK$30</f>
        <v>0</v>
      </c>
      <c r="BP19" s="80"/>
      <c r="BQ19" t="str">
        <f t="shared" si="0"/>
        <v/>
      </c>
      <c r="BR19" t="str">
        <f t="shared" si="1"/>
        <v/>
      </c>
      <c r="BS19" t="str">
        <f t="shared" si="2"/>
        <v/>
      </c>
      <c r="BT19" t="str">
        <f t="shared" si="3"/>
        <v/>
      </c>
      <c r="BU19" t="str">
        <f t="shared" si="4"/>
        <v/>
      </c>
      <c r="BV19" t="str">
        <f t="shared" si="5"/>
        <v/>
      </c>
      <c r="BW19" t="str">
        <f t="shared" si="6"/>
        <v/>
      </c>
      <c r="BX19" t="str">
        <f t="shared" si="7"/>
        <v/>
      </c>
      <c r="BY19" t="str">
        <f t="shared" si="8"/>
        <v/>
      </c>
      <c r="BZ19" t="str">
        <f t="shared" si="9"/>
        <v/>
      </c>
      <c r="CA19" t="str">
        <f t="shared" si="10"/>
        <v/>
      </c>
      <c r="CB19" t="str">
        <f t="shared" si="11"/>
        <v/>
      </c>
      <c r="CC19" t="str">
        <f t="shared" si="12"/>
        <v/>
      </c>
      <c r="CD19" s="65" t="str">
        <f t="shared" si="13"/>
        <v/>
      </c>
      <c r="CE19" s="4" t="str">
        <f t="shared" si="14"/>
        <v/>
      </c>
      <c r="CF19" s="4" t="str">
        <f t="shared" si="15"/>
        <v/>
      </c>
      <c r="CG19" s="4" t="str">
        <f t="shared" si="16"/>
        <v/>
      </c>
      <c r="CH19" s="65" t="str">
        <f t="shared" si="17"/>
        <v/>
      </c>
      <c r="CI19" s="65" t="str">
        <f t="shared" si="18"/>
        <v/>
      </c>
      <c r="CJ19" t="str">
        <f t="shared" si="19"/>
        <v/>
      </c>
      <c r="CK19" t="str">
        <f t="shared" si="20"/>
        <v/>
      </c>
      <c r="CL19" t="str">
        <f t="shared" si="21"/>
        <v/>
      </c>
      <c r="CM19" t="str">
        <f t="shared" si="22"/>
        <v/>
      </c>
      <c r="CN19" t="str">
        <f t="shared" si="23"/>
        <v/>
      </c>
      <c r="CO19" s="65" t="str">
        <f t="shared" si="24"/>
        <v/>
      </c>
      <c r="CP19" s="65" t="str">
        <f t="shared" si="25"/>
        <v/>
      </c>
      <c r="CQ19" s="4" t="str">
        <f t="shared" si="26"/>
        <v/>
      </c>
      <c r="CR19" s="65" t="str">
        <f t="shared" si="27"/>
        <v/>
      </c>
      <c r="CS19" s="54" t="str">
        <f t="shared" si="34"/>
        <v/>
      </c>
      <c r="CT19" s="54"/>
      <c r="CU19" t="str">
        <f>'CEC 2014 Quality Indicators'!$DN$3</f>
        <v/>
      </c>
      <c r="CV19" t="str">
        <f>'CEC 2014 Quality Indicators'!$DN$4</f>
        <v/>
      </c>
      <c r="CW19" t="str">
        <f>'CEC 2014 Quality Indicators'!$DN$5</f>
        <v/>
      </c>
      <c r="CX19" t="str">
        <f>'CEC 2014 Quality Indicators'!$DN$6</f>
        <v/>
      </c>
      <c r="CY19" t="str">
        <f>'CEC 2014 Quality Indicators'!$DN$7</f>
        <v/>
      </c>
      <c r="CZ19" t="str">
        <f>'CEC 2014 Quality Indicators'!$DN$8</f>
        <v/>
      </c>
      <c r="DA19" t="str">
        <f>'CEC 2014 Quality Indicators'!$DN$9</f>
        <v/>
      </c>
      <c r="DB19" t="str">
        <f>'CEC 2014 Quality Indicators'!$DN$10</f>
        <v/>
      </c>
      <c r="DC19" t="str">
        <f>'CEC 2014 Quality Indicators'!$DN$11</f>
        <v/>
      </c>
      <c r="DD19" t="str">
        <f>'CEC 2014 Quality Indicators'!$DN$12</f>
        <v/>
      </c>
      <c r="DE19" t="str">
        <f>'CEC 2014 Quality Indicators'!$DN$13</f>
        <v/>
      </c>
      <c r="DF19" t="str">
        <f>'CEC 2014 Quality Indicators'!$DN$14</f>
        <v/>
      </c>
      <c r="DG19" t="str">
        <f>'CEC 2014 Quality Indicators'!$DN$15</f>
        <v/>
      </c>
      <c r="DH19" s="65" t="str">
        <f>'CEC 2014 Quality Indicators'!$DN$16</f>
        <v/>
      </c>
      <c r="DI19" s="4" t="str">
        <f>'CEC 2014 Quality Indicators'!$DN$17</f>
        <v/>
      </c>
      <c r="DJ19" s="4" t="str">
        <f>'CEC 2014 Quality Indicators'!$DN$18</f>
        <v/>
      </c>
      <c r="DK19" s="4" t="str">
        <f>'CEC 2014 Quality Indicators'!$DN$19</f>
        <v/>
      </c>
      <c r="DL19" s="65" t="str">
        <f>'CEC 2014 Quality Indicators'!$DN$20</f>
        <v/>
      </c>
      <c r="DM19" s="65" t="str">
        <f>'CEC 2014 Quality Indicators'!$DN$21</f>
        <v/>
      </c>
      <c r="DN19" t="str">
        <f>'CEC 2014 Quality Indicators'!$DN$22</f>
        <v/>
      </c>
      <c r="DO19" t="str">
        <f>'CEC 2014 Quality Indicators'!$DN$23</f>
        <v/>
      </c>
      <c r="DP19" t="str">
        <f>'CEC 2014 Quality Indicators'!$DN$24</f>
        <v/>
      </c>
      <c r="DQ19" t="str">
        <f>'CEC 2014 Quality Indicators'!$DN$25</f>
        <v/>
      </c>
      <c r="DR19" t="str">
        <f>'CEC 2014 Quality Indicators'!$DN$26</f>
        <v/>
      </c>
      <c r="DS19" s="65" t="str">
        <f>'CEC 2014 Quality Indicators'!$DN$27</f>
        <v/>
      </c>
      <c r="DT19" s="65" t="str">
        <f>'CEC 2014 Quality Indicators'!$DN$28</f>
        <v/>
      </c>
      <c r="DU19" s="4" t="str">
        <f>'CEC 2014 Quality Indicators'!$DN$29</f>
        <v/>
      </c>
      <c r="DV19" s="65" t="str">
        <f>'CEC 2014 Quality Indicators'!$DN$30</f>
        <v/>
      </c>
      <c r="DW19" s="54"/>
      <c r="DX19" s="88" t="str">
        <f t="shared" si="35"/>
        <v/>
      </c>
      <c r="DY19" s="104" t="str">
        <f t="shared" si="36"/>
        <v/>
      </c>
      <c r="EA19" s="102" t="str">
        <f t="shared" si="37"/>
        <v/>
      </c>
      <c r="EB19" s="102" t="str">
        <f t="shared" si="38"/>
        <v/>
      </c>
      <c r="EC19" s="102" t="str">
        <f t="shared" si="39"/>
        <v/>
      </c>
      <c r="ED19" s="102" t="str">
        <f t="shared" si="40"/>
        <v/>
      </c>
      <c r="EE19" s="102" t="str">
        <f t="shared" si="41"/>
        <v/>
      </c>
      <c r="EF19" s="102" t="str">
        <f t="shared" si="42"/>
        <v/>
      </c>
      <c r="EG19" s="102" t="str">
        <f t="shared" si="43"/>
        <v/>
      </c>
      <c r="EI19" s="78" t="str">
        <f t="shared" si="47"/>
        <v/>
      </c>
      <c r="EJ19" s="78" t="str">
        <f t="shared" si="48"/>
        <v/>
      </c>
      <c r="EK19" s="78" t="str">
        <f t="shared" si="49"/>
        <v/>
      </c>
    </row>
    <row r="20" spans="1:141" ht="16" customHeight="1" x14ac:dyDescent="0.2">
      <c r="A20" s="44">
        <v>17</v>
      </c>
      <c r="B20" s="44"/>
      <c r="C20" s="44"/>
      <c r="D20" s="44"/>
      <c r="E20" s="44"/>
      <c r="F20" s="44"/>
      <c r="G20" s="44"/>
      <c r="H20" s="47"/>
      <c r="I20" s="44"/>
      <c r="J20" s="44"/>
      <c r="K20">
        <f>'CEC 2014 Quality Indicators'!$DO$3</f>
        <v>0</v>
      </c>
      <c r="L20">
        <f>'CEC 2014 Quality Indicators'!$DO$4</f>
        <v>0</v>
      </c>
      <c r="M20">
        <f>'CEC 2014 Quality Indicators'!$DO$5</f>
        <v>0</v>
      </c>
      <c r="N20">
        <f>'CEC 2014 Quality Indicators'!$DO$6</f>
        <v>0</v>
      </c>
      <c r="O20">
        <f>'CEC 2014 Quality Indicators'!$DO$7</f>
        <v>0</v>
      </c>
      <c r="P20">
        <f>'CEC 2014 Quality Indicators'!$DO$8</f>
        <v>0</v>
      </c>
      <c r="Q20">
        <f>'CEC 2014 Quality Indicators'!$DO$9</f>
        <v>0</v>
      </c>
      <c r="R20">
        <f>'CEC 2014 Quality Indicators'!$DO$10</f>
        <v>0</v>
      </c>
      <c r="S20">
        <f>'CEC 2014 Quality Indicators'!$DO$11</f>
        <v>0</v>
      </c>
      <c r="T20">
        <f>'CEC 2014 Quality Indicators'!$DO$12</f>
        <v>0</v>
      </c>
      <c r="U20">
        <f>'CEC 2014 Quality Indicators'!$DO$13</f>
        <v>0</v>
      </c>
      <c r="V20">
        <f>'CEC 2014 Quality Indicators'!$DO$14</f>
        <v>0</v>
      </c>
      <c r="W20">
        <f>'CEC 2014 Quality Indicators'!$DO$15</f>
        <v>0</v>
      </c>
      <c r="X20" s="65">
        <f>'CEC 2014 Quality Indicators'!$DO$16</f>
        <v>0</v>
      </c>
      <c r="Y20" s="4">
        <f>'CEC 2014 Quality Indicators'!$DO$17</f>
        <v>0</v>
      </c>
      <c r="Z20" s="4">
        <f>'CEC 2014 Quality Indicators'!$DO$18</f>
        <v>0</v>
      </c>
      <c r="AA20" s="4">
        <f>'CEC 2014 Quality Indicators'!$DO$19</f>
        <v>0</v>
      </c>
      <c r="AB20" s="65">
        <f>'CEC 2014 Quality Indicators'!$DO$20</f>
        <v>0</v>
      </c>
      <c r="AC20" s="65">
        <f>'CEC 2014 Quality Indicators'!$DO$21</f>
        <v>0</v>
      </c>
      <c r="AD20">
        <f>'CEC 2014 Quality Indicators'!$DO$22</f>
        <v>0</v>
      </c>
      <c r="AE20">
        <f>'CEC 2014 Quality Indicators'!$DO$23</f>
        <v>0</v>
      </c>
      <c r="AF20">
        <f>'CEC 2014 Quality Indicators'!$DO$24</f>
        <v>0</v>
      </c>
      <c r="AG20">
        <f>'CEC 2014 Quality Indicators'!$DO$25</f>
        <v>0</v>
      </c>
      <c r="AH20">
        <f>'CEC 2014 Quality Indicators'!$DO$26</f>
        <v>0</v>
      </c>
      <c r="AI20" s="65">
        <f>'CEC 2014 Quality Indicators'!$DO$27</f>
        <v>0</v>
      </c>
      <c r="AJ20" s="65">
        <f>'CEC 2014 Quality Indicators'!$DO$28</f>
        <v>0</v>
      </c>
      <c r="AK20" s="4">
        <f>'CEC 2014 Quality Indicators'!$DO$29</f>
        <v>0</v>
      </c>
      <c r="AL20" s="65">
        <f>'CEC 2014 Quality Indicators'!$DO$30</f>
        <v>0</v>
      </c>
      <c r="AN20">
        <f>'CEC 2014 Quality Indicators'!$DQ$3</f>
        <v>0</v>
      </c>
      <c r="AO20">
        <f>'CEC 2014 Quality Indicators'!$DQ$4</f>
        <v>0</v>
      </c>
      <c r="AP20">
        <f>'CEC 2014 Quality Indicators'!$DQ$5</f>
        <v>0</v>
      </c>
      <c r="AQ20">
        <f>'CEC 2014 Quality Indicators'!$DQ$6</f>
        <v>0</v>
      </c>
      <c r="AR20">
        <f>'CEC 2014 Quality Indicators'!$DQ$7</f>
        <v>0</v>
      </c>
      <c r="AS20">
        <f>'CEC 2014 Quality Indicators'!$DQ$8</f>
        <v>0</v>
      </c>
      <c r="AT20">
        <f>'CEC 2014 Quality Indicators'!$DQ$9</f>
        <v>0</v>
      </c>
      <c r="AU20">
        <f>'CEC 2014 Quality Indicators'!$DQ$10</f>
        <v>0</v>
      </c>
      <c r="AV20">
        <f>'CEC 2014 Quality Indicators'!$DQ$11</f>
        <v>0</v>
      </c>
      <c r="AW20">
        <f>'CEC 2014 Quality Indicators'!$DQ$12</f>
        <v>0</v>
      </c>
      <c r="AX20">
        <f>'CEC 2014 Quality Indicators'!$DQ$13</f>
        <v>0</v>
      </c>
      <c r="AY20">
        <f>'CEC 2014 Quality Indicators'!$DQ$14</f>
        <v>0</v>
      </c>
      <c r="AZ20">
        <f>'CEC 2014 Quality Indicators'!$DQ$15</f>
        <v>0</v>
      </c>
      <c r="BA20" s="65">
        <f>'CEC 2014 Quality Indicators'!$DQ$16</f>
        <v>0</v>
      </c>
      <c r="BB20" s="4">
        <f>'CEC 2014 Quality Indicators'!$DQ$17</f>
        <v>0</v>
      </c>
      <c r="BC20" s="4">
        <f>'CEC 2014 Quality Indicators'!$DQ$18</f>
        <v>0</v>
      </c>
      <c r="BD20" s="4">
        <f>'CEC 2014 Quality Indicators'!$DQ$19</f>
        <v>0</v>
      </c>
      <c r="BE20" s="65">
        <f>'CEC 2014 Quality Indicators'!$DQ$20</f>
        <v>0</v>
      </c>
      <c r="BF20" s="65">
        <f>'CEC 2014 Quality Indicators'!$DQ$21</f>
        <v>0</v>
      </c>
      <c r="BG20">
        <f>'CEC 2014 Quality Indicators'!$DQ$22</f>
        <v>0</v>
      </c>
      <c r="BH20">
        <f>'CEC 2014 Quality Indicators'!$DQ$23</f>
        <v>0</v>
      </c>
      <c r="BI20">
        <f>'CEC 2014 Quality Indicators'!$DQ$24</f>
        <v>0</v>
      </c>
      <c r="BJ20">
        <f>'CEC 2014 Quality Indicators'!$DQ$25</f>
        <v>0</v>
      </c>
      <c r="BK20">
        <f>'CEC 2014 Quality Indicators'!$DQ$26</f>
        <v>0</v>
      </c>
      <c r="BL20" s="65">
        <f>'CEC 2014 Quality Indicators'!$DQ$27</f>
        <v>0</v>
      </c>
      <c r="BM20" s="65">
        <f>'CEC 2014 Quality Indicators'!$DQ$28</f>
        <v>0</v>
      </c>
      <c r="BN20" s="4">
        <f>'CEC 2014 Quality Indicators'!$DQ$29</f>
        <v>0</v>
      </c>
      <c r="BO20" s="65">
        <f>'CEC 2014 Quality Indicators'!$DQ$30</f>
        <v>0</v>
      </c>
      <c r="BP20" s="80"/>
      <c r="BQ20" t="str">
        <f t="shared" si="0"/>
        <v/>
      </c>
      <c r="BR20" t="str">
        <f t="shared" si="1"/>
        <v/>
      </c>
      <c r="BS20" t="str">
        <f t="shared" si="2"/>
        <v/>
      </c>
      <c r="BT20" t="str">
        <f t="shared" si="3"/>
        <v/>
      </c>
      <c r="BU20" t="str">
        <f t="shared" si="4"/>
        <v/>
      </c>
      <c r="BV20" t="str">
        <f t="shared" si="5"/>
        <v/>
      </c>
      <c r="BW20" t="str">
        <f t="shared" si="6"/>
        <v/>
      </c>
      <c r="BX20" t="str">
        <f t="shared" si="7"/>
        <v/>
      </c>
      <c r="BY20" t="str">
        <f t="shared" si="8"/>
        <v/>
      </c>
      <c r="BZ20" t="str">
        <f t="shared" si="9"/>
        <v/>
      </c>
      <c r="CA20" t="str">
        <f t="shared" si="10"/>
        <v/>
      </c>
      <c r="CB20" t="str">
        <f t="shared" si="11"/>
        <v/>
      </c>
      <c r="CC20" t="str">
        <f t="shared" si="12"/>
        <v/>
      </c>
      <c r="CD20" s="65" t="str">
        <f t="shared" si="13"/>
        <v/>
      </c>
      <c r="CE20" s="4" t="str">
        <f t="shared" si="14"/>
        <v/>
      </c>
      <c r="CF20" s="4" t="str">
        <f t="shared" si="15"/>
        <v/>
      </c>
      <c r="CG20" s="4" t="str">
        <f t="shared" si="16"/>
        <v/>
      </c>
      <c r="CH20" s="65" t="str">
        <f t="shared" si="17"/>
        <v/>
      </c>
      <c r="CI20" s="65" t="str">
        <f t="shared" si="18"/>
        <v/>
      </c>
      <c r="CJ20" t="str">
        <f t="shared" si="19"/>
        <v/>
      </c>
      <c r="CK20" t="str">
        <f t="shared" si="20"/>
        <v/>
      </c>
      <c r="CL20" t="str">
        <f t="shared" si="21"/>
        <v/>
      </c>
      <c r="CM20" t="str">
        <f t="shared" si="22"/>
        <v/>
      </c>
      <c r="CN20" t="str">
        <f t="shared" si="23"/>
        <v/>
      </c>
      <c r="CO20" s="65" t="str">
        <f t="shared" si="24"/>
        <v/>
      </c>
      <c r="CP20" s="65" t="str">
        <f t="shared" si="25"/>
        <v/>
      </c>
      <c r="CQ20" s="4" t="str">
        <f t="shared" si="26"/>
        <v/>
      </c>
      <c r="CR20" s="65" t="str">
        <f t="shared" si="27"/>
        <v/>
      </c>
      <c r="CS20" s="54" t="str">
        <f t="shared" si="34"/>
        <v/>
      </c>
      <c r="CT20" s="54"/>
      <c r="CU20" t="str">
        <f>'CEC 2014 Quality Indicators'!$DT$3</f>
        <v/>
      </c>
      <c r="CV20" t="str">
        <f>'CEC 2014 Quality Indicators'!$DT$4</f>
        <v/>
      </c>
      <c r="CW20" t="str">
        <f>'CEC 2014 Quality Indicators'!$DT$5</f>
        <v/>
      </c>
      <c r="CX20" t="str">
        <f>'CEC 2014 Quality Indicators'!$DT$6</f>
        <v/>
      </c>
      <c r="CY20" t="str">
        <f>'CEC 2014 Quality Indicators'!$DT$7</f>
        <v/>
      </c>
      <c r="CZ20" t="str">
        <f>'CEC 2014 Quality Indicators'!$DT$8</f>
        <v/>
      </c>
      <c r="DA20" t="str">
        <f>'CEC 2014 Quality Indicators'!$DT$9</f>
        <v/>
      </c>
      <c r="DB20" t="str">
        <f>'CEC 2014 Quality Indicators'!$DT$10</f>
        <v/>
      </c>
      <c r="DC20" t="str">
        <f>'CEC 2014 Quality Indicators'!$DT$11</f>
        <v/>
      </c>
      <c r="DD20" t="str">
        <f>'CEC 2014 Quality Indicators'!$DT$12</f>
        <v/>
      </c>
      <c r="DE20" t="str">
        <f>'CEC 2014 Quality Indicators'!$DT$13</f>
        <v/>
      </c>
      <c r="DF20" t="str">
        <f>'CEC 2014 Quality Indicators'!$DT$14</f>
        <v/>
      </c>
      <c r="DG20" t="str">
        <f>'CEC 2014 Quality Indicators'!$DT$15</f>
        <v/>
      </c>
      <c r="DH20" s="65" t="str">
        <f>'CEC 2014 Quality Indicators'!$DT$16</f>
        <v/>
      </c>
      <c r="DI20" s="4" t="str">
        <f>'CEC 2014 Quality Indicators'!$DT$17</f>
        <v/>
      </c>
      <c r="DJ20" s="4" t="str">
        <f>'CEC 2014 Quality Indicators'!$DT$18</f>
        <v/>
      </c>
      <c r="DK20" s="4" t="str">
        <f>'CEC 2014 Quality Indicators'!$DT$19</f>
        <v/>
      </c>
      <c r="DL20" s="65" t="str">
        <f>'CEC 2014 Quality Indicators'!$DT$20</f>
        <v/>
      </c>
      <c r="DM20" s="65" t="str">
        <f>'CEC 2014 Quality Indicators'!$DT$21</f>
        <v/>
      </c>
      <c r="DN20" t="str">
        <f>'CEC 2014 Quality Indicators'!$DT$22</f>
        <v/>
      </c>
      <c r="DO20" t="str">
        <f>'CEC 2014 Quality Indicators'!$DT$23</f>
        <v/>
      </c>
      <c r="DP20" t="str">
        <f>'CEC 2014 Quality Indicators'!$DT$24</f>
        <v/>
      </c>
      <c r="DQ20" t="str">
        <f>'CEC 2014 Quality Indicators'!$DT$25</f>
        <v/>
      </c>
      <c r="DR20" t="str">
        <f>'CEC 2014 Quality Indicators'!$DT$26</f>
        <v/>
      </c>
      <c r="DS20" s="65" t="str">
        <f>'CEC 2014 Quality Indicators'!$DT$27</f>
        <v/>
      </c>
      <c r="DT20" s="65" t="str">
        <f>'CEC 2014 Quality Indicators'!$DT$28</f>
        <v/>
      </c>
      <c r="DU20" s="4" t="str">
        <f>'CEC 2014 Quality Indicators'!$DT$29</f>
        <v/>
      </c>
      <c r="DV20" s="65" t="str">
        <f>'CEC 2014 Quality Indicators'!$DT$30</f>
        <v/>
      </c>
      <c r="DW20" s="54"/>
      <c r="DX20" s="88" t="str">
        <f t="shared" si="35"/>
        <v/>
      </c>
      <c r="DY20" s="104" t="str">
        <f t="shared" si="36"/>
        <v/>
      </c>
      <c r="EA20" s="102" t="str">
        <f t="shared" si="37"/>
        <v/>
      </c>
      <c r="EB20" s="102" t="str">
        <f t="shared" si="38"/>
        <v/>
      </c>
      <c r="EC20" s="102" t="str">
        <f t="shared" si="39"/>
        <v/>
      </c>
      <c r="ED20" s="102" t="str">
        <f t="shared" si="40"/>
        <v/>
      </c>
      <c r="EE20" s="102" t="str">
        <f t="shared" si="41"/>
        <v/>
      </c>
      <c r="EF20" s="102" t="str">
        <f t="shared" si="42"/>
        <v/>
      </c>
      <c r="EG20" s="102" t="str">
        <f t="shared" si="43"/>
        <v/>
      </c>
      <c r="EI20" s="78" t="str">
        <f t="shared" si="47"/>
        <v/>
      </c>
      <c r="EJ20" s="78" t="str">
        <f t="shared" si="48"/>
        <v/>
      </c>
      <c r="EK20" s="78" t="str">
        <f t="shared" si="49"/>
        <v/>
      </c>
    </row>
    <row r="21" spans="1:141" ht="16" customHeight="1" x14ac:dyDescent="0.2">
      <c r="A21" s="44">
        <v>18</v>
      </c>
      <c r="B21" s="45"/>
      <c r="C21" s="44"/>
      <c r="D21" s="44"/>
      <c r="E21" s="44"/>
      <c r="F21" s="44"/>
      <c r="G21" s="44"/>
      <c r="H21" s="51"/>
      <c r="I21" s="44"/>
      <c r="J21" s="44"/>
      <c r="K21">
        <f>'CEC 2014 Quality Indicators'!$DU$3</f>
        <v>0</v>
      </c>
      <c r="L21">
        <f>'CEC 2014 Quality Indicators'!$DU$4</f>
        <v>0</v>
      </c>
      <c r="M21">
        <f>'CEC 2014 Quality Indicators'!$DU$5</f>
        <v>0</v>
      </c>
      <c r="N21">
        <f>'CEC 2014 Quality Indicators'!$DU$6</f>
        <v>0</v>
      </c>
      <c r="O21">
        <f>'CEC 2014 Quality Indicators'!$DU$7</f>
        <v>0</v>
      </c>
      <c r="P21">
        <f>'CEC 2014 Quality Indicators'!$DU$8</f>
        <v>0</v>
      </c>
      <c r="Q21">
        <f>'CEC 2014 Quality Indicators'!$DU$9</f>
        <v>0</v>
      </c>
      <c r="R21">
        <f>'CEC 2014 Quality Indicators'!$DU$10</f>
        <v>0</v>
      </c>
      <c r="S21">
        <f>'CEC 2014 Quality Indicators'!$DU$11</f>
        <v>0</v>
      </c>
      <c r="T21">
        <f>'CEC 2014 Quality Indicators'!$DU$12</f>
        <v>0</v>
      </c>
      <c r="U21">
        <f>'CEC 2014 Quality Indicators'!$DU$13</f>
        <v>0</v>
      </c>
      <c r="V21">
        <f>'CEC 2014 Quality Indicators'!$DU$14</f>
        <v>0</v>
      </c>
      <c r="W21">
        <f>'CEC 2014 Quality Indicators'!$DU$15</f>
        <v>0</v>
      </c>
      <c r="X21" s="65">
        <f>'CEC 2014 Quality Indicators'!$DU$16</f>
        <v>0</v>
      </c>
      <c r="Y21" s="4">
        <f>'CEC 2014 Quality Indicators'!$DU$17</f>
        <v>0</v>
      </c>
      <c r="Z21" s="4">
        <f>'CEC 2014 Quality Indicators'!$DU$18</f>
        <v>0</v>
      </c>
      <c r="AA21" s="4">
        <f>'CEC 2014 Quality Indicators'!$DU$19</f>
        <v>0</v>
      </c>
      <c r="AB21" s="65">
        <f>'CEC 2014 Quality Indicators'!$DU$20</f>
        <v>0</v>
      </c>
      <c r="AC21" s="65">
        <f>'CEC 2014 Quality Indicators'!$DU$21</f>
        <v>0</v>
      </c>
      <c r="AD21">
        <f>'CEC 2014 Quality Indicators'!$DU$22</f>
        <v>0</v>
      </c>
      <c r="AE21">
        <f>'CEC 2014 Quality Indicators'!$DU$23</f>
        <v>0</v>
      </c>
      <c r="AF21">
        <f>'CEC 2014 Quality Indicators'!$DU$24</f>
        <v>0</v>
      </c>
      <c r="AG21">
        <f>'CEC 2014 Quality Indicators'!$DU$25</f>
        <v>0</v>
      </c>
      <c r="AH21">
        <f>'CEC 2014 Quality Indicators'!$DU$26</f>
        <v>0</v>
      </c>
      <c r="AI21" s="65">
        <f>'CEC 2014 Quality Indicators'!$DU$27</f>
        <v>0</v>
      </c>
      <c r="AJ21" s="65">
        <f>'CEC 2014 Quality Indicators'!$DU$28</f>
        <v>0</v>
      </c>
      <c r="AK21" s="4">
        <f>'CEC 2014 Quality Indicators'!$DU$29</f>
        <v>0</v>
      </c>
      <c r="AL21" s="65">
        <f>'CEC 2014 Quality Indicators'!$DU$30</f>
        <v>0</v>
      </c>
      <c r="AN21">
        <f>'CEC 2014 Quality Indicators'!$DW$3</f>
        <v>0</v>
      </c>
      <c r="AO21">
        <f>'CEC 2014 Quality Indicators'!$DW$4</f>
        <v>0</v>
      </c>
      <c r="AP21">
        <f>'CEC 2014 Quality Indicators'!$DW$5</f>
        <v>0</v>
      </c>
      <c r="AQ21">
        <f>'CEC 2014 Quality Indicators'!$DW$6</f>
        <v>0</v>
      </c>
      <c r="AR21">
        <f>'CEC 2014 Quality Indicators'!$DW$7</f>
        <v>0</v>
      </c>
      <c r="AS21">
        <f>'CEC 2014 Quality Indicators'!$DW$8</f>
        <v>0</v>
      </c>
      <c r="AT21">
        <f>'CEC 2014 Quality Indicators'!$DW$9</f>
        <v>0</v>
      </c>
      <c r="AU21">
        <f>'CEC 2014 Quality Indicators'!$DW$10</f>
        <v>0</v>
      </c>
      <c r="AV21">
        <f>'CEC 2014 Quality Indicators'!$DW$11</f>
        <v>0</v>
      </c>
      <c r="AW21">
        <f>'CEC 2014 Quality Indicators'!$DW$12</f>
        <v>0</v>
      </c>
      <c r="AX21">
        <f>'CEC 2014 Quality Indicators'!$DW$13</f>
        <v>0</v>
      </c>
      <c r="AY21">
        <f>'CEC 2014 Quality Indicators'!$DW$14</f>
        <v>0</v>
      </c>
      <c r="AZ21">
        <f>'CEC 2014 Quality Indicators'!$DW$15</f>
        <v>0</v>
      </c>
      <c r="BA21" s="65">
        <f>'CEC 2014 Quality Indicators'!$DW$16</f>
        <v>0</v>
      </c>
      <c r="BB21" s="4">
        <f>'CEC 2014 Quality Indicators'!$DW$17</f>
        <v>0</v>
      </c>
      <c r="BC21" s="4">
        <f>'CEC 2014 Quality Indicators'!$DW$18</f>
        <v>0</v>
      </c>
      <c r="BD21" s="4">
        <f>'CEC 2014 Quality Indicators'!$DW$19</f>
        <v>0</v>
      </c>
      <c r="BE21" s="65">
        <f>'CEC 2014 Quality Indicators'!$DW$20</f>
        <v>0</v>
      </c>
      <c r="BF21" s="65">
        <f>'CEC 2014 Quality Indicators'!$DW$21</f>
        <v>0</v>
      </c>
      <c r="BG21">
        <f>'CEC 2014 Quality Indicators'!$DW$22</f>
        <v>0</v>
      </c>
      <c r="BH21">
        <f>'CEC 2014 Quality Indicators'!$DW$23</f>
        <v>0</v>
      </c>
      <c r="BI21">
        <f>'CEC 2014 Quality Indicators'!$DW$24</f>
        <v>0</v>
      </c>
      <c r="BJ21">
        <f>'CEC 2014 Quality Indicators'!$DW$25</f>
        <v>0</v>
      </c>
      <c r="BK21">
        <f>'CEC 2014 Quality Indicators'!$DW$26</f>
        <v>0</v>
      </c>
      <c r="BL21" s="65">
        <f>'CEC 2014 Quality Indicators'!$DW$27</f>
        <v>0</v>
      </c>
      <c r="BM21" s="65">
        <f>'CEC 2014 Quality Indicators'!$DW$28</f>
        <v>0</v>
      </c>
      <c r="BN21" s="4">
        <f>'CEC 2014 Quality Indicators'!$DW$29</f>
        <v>0</v>
      </c>
      <c r="BO21" s="65">
        <f>'CEC 2014 Quality Indicators'!$DW$30</f>
        <v>0</v>
      </c>
      <c r="BP21" s="80"/>
      <c r="BQ21" t="str">
        <f t="shared" si="0"/>
        <v/>
      </c>
      <c r="BR21" t="str">
        <f t="shared" si="1"/>
        <v/>
      </c>
      <c r="BS21" t="str">
        <f t="shared" si="2"/>
        <v/>
      </c>
      <c r="BT21" t="str">
        <f t="shared" si="3"/>
        <v/>
      </c>
      <c r="BU21" t="str">
        <f t="shared" si="4"/>
        <v/>
      </c>
      <c r="BV21" t="str">
        <f t="shared" si="5"/>
        <v/>
      </c>
      <c r="BW21" t="str">
        <f t="shared" si="6"/>
        <v/>
      </c>
      <c r="BX21" t="str">
        <f t="shared" si="7"/>
        <v/>
      </c>
      <c r="BY21" t="str">
        <f t="shared" si="8"/>
        <v/>
      </c>
      <c r="BZ21" t="str">
        <f t="shared" si="9"/>
        <v/>
      </c>
      <c r="CA21" t="str">
        <f t="shared" si="10"/>
        <v/>
      </c>
      <c r="CB21" t="str">
        <f t="shared" si="11"/>
        <v/>
      </c>
      <c r="CC21" t="str">
        <f t="shared" si="12"/>
        <v/>
      </c>
      <c r="CD21" s="65" t="str">
        <f t="shared" si="13"/>
        <v/>
      </c>
      <c r="CE21" s="4" t="str">
        <f t="shared" si="14"/>
        <v/>
      </c>
      <c r="CF21" s="4" t="str">
        <f t="shared" si="15"/>
        <v/>
      </c>
      <c r="CG21" s="4" t="str">
        <f t="shared" si="16"/>
        <v/>
      </c>
      <c r="CH21" s="65" t="str">
        <f t="shared" si="17"/>
        <v/>
      </c>
      <c r="CI21" s="65" t="str">
        <f t="shared" si="18"/>
        <v/>
      </c>
      <c r="CJ21" t="str">
        <f t="shared" si="19"/>
        <v/>
      </c>
      <c r="CK21" t="str">
        <f t="shared" si="20"/>
        <v/>
      </c>
      <c r="CL21" t="str">
        <f t="shared" si="21"/>
        <v/>
      </c>
      <c r="CM21" t="str">
        <f t="shared" si="22"/>
        <v/>
      </c>
      <c r="CN21" t="str">
        <f t="shared" si="23"/>
        <v/>
      </c>
      <c r="CO21" s="65" t="str">
        <f t="shared" si="24"/>
        <v/>
      </c>
      <c r="CP21" s="65" t="str">
        <f t="shared" si="25"/>
        <v/>
      </c>
      <c r="CQ21" s="4" t="str">
        <f t="shared" si="26"/>
        <v/>
      </c>
      <c r="CR21" s="65" t="str">
        <f t="shared" si="27"/>
        <v/>
      </c>
      <c r="CS21" s="54" t="str">
        <f t="shared" si="34"/>
        <v/>
      </c>
      <c r="CT21" s="54"/>
      <c r="CU21" t="str">
        <f>'CEC 2014 Quality Indicators'!$DZ$3</f>
        <v/>
      </c>
      <c r="CV21" t="str">
        <f>'CEC 2014 Quality Indicators'!$DZ$4</f>
        <v/>
      </c>
      <c r="CW21" t="str">
        <f>'CEC 2014 Quality Indicators'!$DZ$5</f>
        <v/>
      </c>
      <c r="CX21" t="str">
        <f>'CEC 2014 Quality Indicators'!$DZ$6</f>
        <v/>
      </c>
      <c r="CY21" t="str">
        <f>'CEC 2014 Quality Indicators'!$DZ$7</f>
        <v/>
      </c>
      <c r="CZ21" t="str">
        <f>'CEC 2014 Quality Indicators'!$DZ$8</f>
        <v/>
      </c>
      <c r="DA21" t="str">
        <f>'CEC 2014 Quality Indicators'!$DZ$9</f>
        <v/>
      </c>
      <c r="DB21" t="str">
        <f>'CEC 2014 Quality Indicators'!$DZ$10</f>
        <v/>
      </c>
      <c r="DC21" t="str">
        <f>'CEC 2014 Quality Indicators'!$DZ$11</f>
        <v/>
      </c>
      <c r="DD21" t="str">
        <f>'CEC 2014 Quality Indicators'!$DZ$12</f>
        <v/>
      </c>
      <c r="DE21" t="str">
        <f>'CEC 2014 Quality Indicators'!$DZ$13</f>
        <v/>
      </c>
      <c r="DF21" t="str">
        <f>'CEC 2014 Quality Indicators'!$DZ$14</f>
        <v/>
      </c>
      <c r="DG21" t="str">
        <f>'CEC 2014 Quality Indicators'!$DZ$15</f>
        <v/>
      </c>
      <c r="DH21" s="65" t="str">
        <f>'CEC 2014 Quality Indicators'!$DZ$16</f>
        <v/>
      </c>
      <c r="DI21" s="4" t="str">
        <f>'CEC 2014 Quality Indicators'!$DZ$17</f>
        <v/>
      </c>
      <c r="DJ21" s="4" t="str">
        <f>'CEC 2014 Quality Indicators'!$DZ$18</f>
        <v/>
      </c>
      <c r="DK21" s="4" t="str">
        <f>'CEC 2014 Quality Indicators'!$DZ$19</f>
        <v/>
      </c>
      <c r="DL21" s="65" t="str">
        <f>'CEC 2014 Quality Indicators'!$DZ$20</f>
        <v/>
      </c>
      <c r="DM21" s="65" t="str">
        <f>'CEC 2014 Quality Indicators'!$DZ$21</f>
        <v/>
      </c>
      <c r="DN21" t="str">
        <f>'CEC 2014 Quality Indicators'!$DZ$22</f>
        <v/>
      </c>
      <c r="DO21" t="str">
        <f>'CEC 2014 Quality Indicators'!$DZ$23</f>
        <v/>
      </c>
      <c r="DP21" t="str">
        <f>'CEC 2014 Quality Indicators'!$DZ$24</f>
        <v/>
      </c>
      <c r="DQ21" t="str">
        <f>'CEC 2014 Quality Indicators'!$DZ$25</f>
        <v/>
      </c>
      <c r="DR21" t="str">
        <f>'CEC 2014 Quality Indicators'!$DZ$26</f>
        <v/>
      </c>
      <c r="DS21" s="65" t="str">
        <f>'CEC 2014 Quality Indicators'!$DZ$27</f>
        <v/>
      </c>
      <c r="DT21" s="65" t="str">
        <f>'CEC 2014 Quality Indicators'!$DZ$28</f>
        <v/>
      </c>
      <c r="DU21" s="4" t="str">
        <f>'CEC 2014 Quality Indicators'!$DZ$29</f>
        <v/>
      </c>
      <c r="DV21" s="65" t="str">
        <f>'CEC 2014 Quality Indicators'!$DZ$30</f>
        <v/>
      </c>
      <c r="DW21" s="54"/>
      <c r="DX21" s="88" t="str">
        <f t="shared" si="35"/>
        <v/>
      </c>
      <c r="DY21" s="104" t="str">
        <f t="shared" si="36"/>
        <v/>
      </c>
      <c r="EA21" s="102" t="str">
        <f t="shared" si="37"/>
        <v/>
      </c>
      <c r="EB21" s="102" t="str">
        <f t="shared" si="38"/>
        <v/>
      </c>
      <c r="EC21" s="102" t="str">
        <f t="shared" si="39"/>
        <v/>
      </c>
      <c r="ED21" s="102" t="str">
        <f t="shared" si="40"/>
        <v/>
      </c>
      <c r="EE21" s="102" t="str">
        <f t="shared" si="41"/>
        <v/>
      </c>
      <c r="EF21" s="102" t="str">
        <f t="shared" si="42"/>
        <v/>
      </c>
      <c r="EG21" s="102" t="str">
        <f t="shared" si="43"/>
        <v/>
      </c>
      <c r="EI21" s="78" t="str">
        <f t="shared" si="47"/>
        <v/>
      </c>
      <c r="EJ21" s="78" t="str">
        <f t="shared" si="48"/>
        <v/>
      </c>
      <c r="EK21" s="78" t="str">
        <f t="shared" si="49"/>
        <v/>
      </c>
    </row>
    <row r="22" spans="1:141" ht="16" customHeight="1" x14ac:dyDescent="0.2">
      <c r="A22" s="44">
        <v>19</v>
      </c>
      <c r="B22" s="44"/>
      <c r="C22" s="44"/>
      <c r="D22" s="44"/>
      <c r="E22" s="44"/>
      <c r="F22" s="44"/>
      <c r="G22" s="44"/>
      <c r="H22" s="47"/>
      <c r="I22" s="44"/>
      <c r="J22" s="44"/>
      <c r="K22">
        <f>'CEC 2014 Quality Indicators'!$EA$3</f>
        <v>0</v>
      </c>
      <c r="L22">
        <f>'CEC 2014 Quality Indicators'!$EA$4</f>
        <v>0</v>
      </c>
      <c r="M22">
        <f>'CEC 2014 Quality Indicators'!$EA$5</f>
        <v>0</v>
      </c>
      <c r="N22">
        <f>'CEC 2014 Quality Indicators'!$EA$6</f>
        <v>0</v>
      </c>
      <c r="O22">
        <f>'CEC 2014 Quality Indicators'!$EA$7</f>
        <v>0</v>
      </c>
      <c r="P22">
        <f>'CEC 2014 Quality Indicators'!$EA$8</f>
        <v>0</v>
      </c>
      <c r="Q22">
        <f>'CEC 2014 Quality Indicators'!$EA$9</f>
        <v>0</v>
      </c>
      <c r="R22">
        <f>'CEC 2014 Quality Indicators'!$EA$10</f>
        <v>0</v>
      </c>
      <c r="S22">
        <f>'CEC 2014 Quality Indicators'!$EA$11</f>
        <v>0</v>
      </c>
      <c r="T22">
        <f>'CEC 2014 Quality Indicators'!$EA$12</f>
        <v>0</v>
      </c>
      <c r="U22">
        <f>'CEC 2014 Quality Indicators'!$EA$13</f>
        <v>0</v>
      </c>
      <c r="V22">
        <f>'CEC 2014 Quality Indicators'!$EA$14</f>
        <v>0</v>
      </c>
      <c r="W22">
        <f>'CEC 2014 Quality Indicators'!$EA$15</f>
        <v>0</v>
      </c>
      <c r="X22" s="65">
        <f>'CEC 2014 Quality Indicators'!$EA$16</f>
        <v>0</v>
      </c>
      <c r="Y22" s="4">
        <f>'CEC 2014 Quality Indicators'!$EA$17</f>
        <v>0</v>
      </c>
      <c r="Z22" s="4">
        <f>'CEC 2014 Quality Indicators'!$EA$18</f>
        <v>0</v>
      </c>
      <c r="AA22" s="4">
        <f>'CEC 2014 Quality Indicators'!$EA$19</f>
        <v>0</v>
      </c>
      <c r="AB22" s="65">
        <f>'CEC 2014 Quality Indicators'!$EA$20</f>
        <v>0</v>
      </c>
      <c r="AC22" s="65">
        <f>'CEC 2014 Quality Indicators'!$EA$21</f>
        <v>0</v>
      </c>
      <c r="AD22">
        <f>'CEC 2014 Quality Indicators'!$EA$22</f>
        <v>0</v>
      </c>
      <c r="AE22">
        <f>'CEC 2014 Quality Indicators'!$EA$23</f>
        <v>0</v>
      </c>
      <c r="AF22">
        <f>'CEC 2014 Quality Indicators'!$EA$24</f>
        <v>0</v>
      </c>
      <c r="AG22">
        <f>'CEC 2014 Quality Indicators'!$EA$25</f>
        <v>0</v>
      </c>
      <c r="AH22">
        <f>'CEC 2014 Quality Indicators'!$EA$26</f>
        <v>0</v>
      </c>
      <c r="AI22" s="65">
        <f>'CEC 2014 Quality Indicators'!$EA$27</f>
        <v>0</v>
      </c>
      <c r="AJ22" s="65">
        <f>'CEC 2014 Quality Indicators'!$EA$28</f>
        <v>0</v>
      </c>
      <c r="AK22" s="4">
        <f>'CEC 2014 Quality Indicators'!$EA$29</f>
        <v>0</v>
      </c>
      <c r="AL22" s="65">
        <f>'CEC 2014 Quality Indicators'!$EA$30</f>
        <v>0</v>
      </c>
      <c r="AN22">
        <f>'CEC 2014 Quality Indicators'!$EC$3</f>
        <v>0</v>
      </c>
      <c r="AO22">
        <f>'CEC 2014 Quality Indicators'!$EC$4</f>
        <v>0</v>
      </c>
      <c r="AP22">
        <f>'CEC 2014 Quality Indicators'!$EC$5</f>
        <v>0</v>
      </c>
      <c r="AQ22">
        <f>'CEC 2014 Quality Indicators'!$EC$6</f>
        <v>0</v>
      </c>
      <c r="AR22">
        <f>'CEC 2014 Quality Indicators'!$EC$7</f>
        <v>0</v>
      </c>
      <c r="AS22">
        <f>'CEC 2014 Quality Indicators'!$EC$8</f>
        <v>0</v>
      </c>
      <c r="AT22">
        <f>'CEC 2014 Quality Indicators'!$EC$9</f>
        <v>0</v>
      </c>
      <c r="AU22">
        <f>'CEC 2014 Quality Indicators'!$EC$10</f>
        <v>0</v>
      </c>
      <c r="AV22">
        <f>'CEC 2014 Quality Indicators'!$EC$11</f>
        <v>0</v>
      </c>
      <c r="AW22">
        <f>'CEC 2014 Quality Indicators'!$EC$12</f>
        <v>0</v>
      </c>
      <c r="AX22">
        <f>'CEC 2014 Quality Indicators'!$EC$13</f>
        <v>0</v>
      </c>
      <c r="AY22">
        <f>'CEC 2014 Quality Indicators'!$EC$14</f>
        <v>0</v>
      </c>
      <c r="AZ22">
        <f>'CEC 2014 Quality Indicators'!$EC$15</f>
        <v>0</v>
      </c>
      <c r="BA22" s="65">
        <f>'CEC 2014 Quality Indicators'!$EC$16</f>
        <v>0</v>
      </c>
      <c r="BB22" s="4">
        <f>'CEC 2014 Quality Indicators'!$EC$17</f>
        <v>0</v>
      </c>
      <c r="BC22" s="4">
        <f>'CEC 2014 Quality Indicators'!$EC$18</f>
        <v>0</v>
      </c>
      <c r="BD22" s="4">
        <f>'CEC 2014 Quality Indicators'!$EC$19</f>
        <v>0</v>
      </c>
      <c r="BE22" s="65">
        <f>'CEC 2014 Quality Indicators'!$EC$20</f>
        <v>0</v>
      </c>
      <c r="BF22" s="65">
        <f>'CEC 2014 Quality Indicators'!$EC$21</f>
        <v>0</v>
      </c>
      <c r="BG22">
        <f>'CEC 2014 Quality Indicators'!$EC$22</f>
        <v>0</v>
      </c>
      <c r="BH22">
        <f>'CEC 2014 Quality Indicators'!$EC$23</f>
        <v>0</v>
      </c>
      <c r="BI22">
        <f>'CEC 2014 Quality Indicators'!$EC$24</f>
        <v>0</v>
      </c>
      <c r="BJ22">
        <f>'CEC 2014 Quality Indicators'!$EC$25</f>
        <v>0</v>
      </c>
      <c r="BK22">
        <f>'CEC 2014 Quality Indicators'!$EC$26</f>
        <v>0</v>
      </c>
      <c r="BL22" s="65">
        <f>'CEC 2014 Quality Indicators'!$EC$27</f>
        <v>0</v>
      </c>
      <c r="BM22" s="65">
        <f>'CEC 2014 Quality Indicators'!$EC$28</f>
        <v>0</v>
      </c>
      <c r="BN22" s="4">
        <f>'CEC 2014 Quality Indicators'!$EC$29</f>
        <v>0</v>
      </c>
      <c r="BO22" s="65">
        <f>'CEC 2014 Quality Indicators'!$EC$30</f>
        <v>0</v>
      </c>
      <c r="BP22" s="80"/>
      <c r="BQ22" t="str">
        <f t="shared" si="0"/>
        <v/>
      </c>
      <c r="BR22" t="str">
        <f t="shared" si="1"/>
        <v/>
      </c>
      <c r="BS22" t="str">
        <f t="shared" si="2"/>
        <v/>
      </c>
      <c r="BT22" t="str">
        <f t="shared" si="3"/>
        <v/>
      </c>
      <c r="BU22" t="str">
        <f t="shared" si="4"/>
        <v/>
      </c>
      <c r="BV22" t="str">
        <f t="shared" si="5"/>
        <v/>
      </c>
      <c r="BW22" t="str">
        <f t="shared" si="6"/>
        <v/>
      </c>
      <c r="BX22" t="str">
        <f t="shared" si="7"/>
        <v/>
      </c>
      <c r="BY22" t="str">
        <f t="shared" si="8"/>
        <v/>
      </c>
      <c r="BZ22" t="str">
        <f t="shared" si="9"/>
        <v/>
      </c>
      <c r="CA22" t="str">
        <f t="shared" si="10"/>
        <v/>
      </c>
      <c r="CB22" t="str">
        <f t="shared" si="11"/>
        <v/>
      </c>
      <c r="CC22" t="str">
        <f t="shared" si="12"/>
        <v/>
      </c>
      <c r="CD22" s="65" t="str">
        <f t="shared" si="13"/>
        <v/>
      </c>
      <c r="CE22" s="4" t="str">
        <f t="shared" si="14"/>
        <v/>
      </c>
      <c r="CF22" s="4" t="str">
        <f t="shared" si="15"/>
        <v/>
      </c>
      <c r="CG22" s="4" t="str">
        <f t="shared" si="16"/>
        <v/>
      </c>
      <c r="CH22" s="65" t="str">
        <f t="shared" si="17"/>
        <v/>
      </c>
      <c r="CI22" s="65" t="str">
        <f t="shared" si="18"/>
        <v/>
      </c>
      <c r="CJ22" t="str">
        <f t="shared" si="19"/>
        <v/>
      </c>
      <c r="CK22" t="str">
        <f t="shared" si="20"/>
        <v/>
      </c>
      <c r="CL22" t="str">
        <f t="shared" si="21"/>
        <v/>
      </c>
      <c r="CM22" t="str">
        <f t="shared" si="22"/>
        <v/>
      </c>
      <c r="CN22" t="str">
        <f t="shared" si="23"/>
        <v/>
      </c>
      <c r="CO22" s="65" t="str">
        <f t="shared" si="24"/>
        <v/>
      </c>
      <c r="CP22" s="65" t="str">
        <f t="shared" si="25"/>
        <v/>
      </c>
      <c r="CQ22" s="4" t="str">
        <f t="shared" si="26"/>
        <v/>
      </c>
      <c r="CR22" s="65" t="str">
        <f t="shared" si="27"/>
        <v/>
      </c>
      <c r="CS22" s="54" t="str">
        <f t="shared" si="34"/>
        <v/>
      </c>
      <c r="CT22" s="54"/>
      <c r="CU22" t="str">
        <f>'CEC 2014 Quality Indicators'!$EF$3</f>
        <v/>
      </c>
      <c r="CV22" t="str">
        <f>'CEC 2014 Quality Indicators'!$EF$4</f>
        <v/>
      </c>
      <c r="CW22" t="str">
        <f>'CEC 2014 Quality Indicators'!$EF$5</f>
        <v/>
      </c>
      <c r="CX22" t="str">
        <f>'CEC 2014 Quality Indicators'!$EF$6</f>
        <v/>
      </c>
      <c r="CY22" t="str">
        <f>'CEC 2014 Quality Indicators'!$EF$7</f>
        <v/>
      </c>
      <c r="CZ22" t="str">
        <f>'CEC 2014 Quality Indicators'!$EF$8</f>
        <v/>
      </c>
      <c r="DA22" t="str">
        <f>'CEC 2014 Quality Indicators'!$EF$9</f>
        <v/>
      </c>
      <c r="DB22" t="str">
        <f>'CEC 2014 Quality Indicators'!$EF$10</f>
        <v/>
      </c>
      <c r="DC22" t="str">
        <f>'CEC 2014 Quality Indicators'!$EF$11</f>
        <v/>
      </c>
      <c r="DD22" t="str">
        <f>'CEC 2014 Quality Indicators'!$EF$12</f>
        <v/>
      </c>
      <c r="DE22" t="str">
        <f>'CEC 2014 Quality Indicators'!$EF$13</f>
        <v/>
      </c>
      <c r="DF22" t="str">
        <f>'CEC 2014 Quality Indicators'!$EF$14</f>
        <v/>
      </c>
      <c r="DG22" t="str">
        <f>'CEC 2014 Quality Indicators'!$EF$15</f>
        <v/>
      </c>
      <c r="DH22" s="65" t="str">
        <f>'CEC 2014 Quality Indicators'!$EF$16</f>
        <v/>
      </c>
      <c r="DI22" s="4" t="str">
        <f>'CEC 2014 Quality Indicators'!$EF$17</f>
        <v/>
      </c>
      <c r="DJ22" s="4" t="str">
        <f>'CEC 2014 Quality Indicators'!$EF$18</f>
        <v/>
      </c>
      <c r="DK22" s="4" t="str">
        <f>'CEC 2014 Quality Indicators'!$EF$19</f>
        <v/>
      </c>
      <c r="DL22" s="65" t="str">
        <f>'CEC 2014 Quality Indicators'!$EF$20</f>
        <v/>
      </c>
      <c r="DM22" s="65" t="str">
        <f>'CEC 2014 Quality Indicators'!$EF$21</f>
        <v/>
      </c>
      <c r="DN22" t="str">
        <f>'CEC 2014 Quality Indicators'!$EF$22</f>
        <v/>
      </c>
      <c r="DO22" t="str">
        <f>'CEC 2014 Quality Indicators'!$EF$23</f>
        <v/>
      </c>
      <c r="DP22" t="str">
        <f>'CEC 2014 Quality Indicators'!$EF$24</f>
        <v/>
      </c>
      <c r="DQ22" t="str">
        <f>'CEC 2014 Quality Indicators'!$EF$25</f>
        <v/>
      </c>
      <c r="DR22" t="str">
        <f>'CEC 2014 Quality Indicators'!$EF$26</f>
        <v/>
      </c>
      <c r="DS22" s="65" t="str">
        <f>'CEC 2014 Quality Indicators'!$EF$27</f>
        <v/>
      </c>
      <c r="DT22" s="65" t="str">
        <f>'CEC 2014 Quality Indicators'!$EF$28</f>
        <v/>
      </c>
      <c r="DU22" s="4" t="str">
        <f>'CEC 2014 Quality Indicators'!$EF$29</f>
        <v/>
      </c>
      <c r="DV22" s="65" t="str">
        <f>'CEC 2014 Quality Indicators'!$EF$30</f>
        <v/>
      </c>
      <c r="DW22" s="54"/>
      <c r="DX22" s="88" t="str">
        <f t="shared" si="35"/>
        <v/>
      </c>
      <c r="DY22" s="104" t="str">
        <f t="shared" si="36"/>
        <v/>
      </c>
      <c r="EA22" s="102" t="str">
        <f t="shared" si="37"/>
        <v/>
      </c>
      <c r="EB22" s="102" t="str">
        <f t="shared" si="38"/>
        <v/>
      </c>
      <c r="EC22" s="102" t="str">
        <f t="shared" si="39"/>
        <v/>
      </c>
      <c r="ED22" s="102" t="str">
        <f t="shared" si="40"/>
        <v/>
      </c>
      <c r="EE22" s="102" t="str">
        <f t="shared" si="41"/>
        <v/>
      </c>
      <c r="EF22" s="102" t="str">
        <f t="shared" si="42"/>
        <v/>
      </c>
      <c r="EG22" s="102" t="str">
        <f t="shared" si="43"/>
        <v/>
      </c>
      <c r="EI22" s="78" t="str">
        <f t="shared" si="47"/>
        <v/>
      </c>
      <c r="EJ22" s="78" t="str">
        <f t="shared" si="48"/>
        <v/>
      </c>
      <c r="EK22" s="78" t="str">
        <f t="shared" si="49"/>
        <v/>
      </c>
    </row>
    <row r="23" spans="1:141" ht="16" customHeight="1" x14ac:dyDescent="0.15">
      <c r="A23" s="44">
        <v>20</v>
      </c>
      <c r="B23" s="44"/>
      <c r="C23" s="44"/>
      <c r="D23" s="44"/>
      <c r="E23" s="44"/>
      <c r="F23" s="51"/>
      <c r="G23" s="51"/>
      <c r="H23" s="51"/>
      <c r="I23" s="44"/>
      <c r="J23" s="44"/>
      <c r="K23">
        <f>'CEC 2014 Quality Indicators'!$EG$3</f>
        <v>0</v>
      </c>
      <c r="L23">
        <f>'CEC 2014 Quality Indicators'!$EG$4</f>
        <v>0</v>
      </c>
      <c r="M23">
        <f>'CEC 2014 Quality Indicators'!$EG$5</f>
        <v>0</v>
      </c>
      <c r="N23">
        <f>'CEC 2014 Quality Indicators'!$EG$6</f>
        <v>0</v>
      </c>
      <c r="O23">
        <f>'CEC 2014 Quality Indicators'!$EG$7</f>
        <v>0</v>
      </c>
      <c r="P23">
        <f>'CEC 2014 Quality Indicators'!$EG$8</f>
        <v>0</v>
      </c>
      <c r="Q23">
        <f>'CEC 2014 Quality Indicators'!$EG$9</f>
        <v>0</v>
      </c>
      <c r="R23">
        <f>'CEC 2014 Quality Indicators'!$EG$10</f>
        <v>0</v>
      </c>
      <c r="S23">
        <f>'CEC 2014 Quality Indicators'!$EG$11</f>
        <v>0</v>
      </c>
      <c r="T23">
        <f>'CEC 2014 Quality Indicators'!$EG$12</f>
        <v>0</v>
      </c>
      <c r="U23">
        <f>'CEC 2014 Quality Indicators'!$EG$13</f>
        <v>0</v>
      </c>
      <c r="V23">
        <f>'CEC 2014 Quality Indicators'!$EG$14</f>
        <v>0</v>
      </c>
      <c r="W23">
        <f>'CEC 2014 Quality Indicators'!$EG$15</f>
        <v>0</v>
      </c>
      <c r="X23" s="65">
        <f>'CEC 2014 Quality Indicators'!$EG$16</f>
        <v>0</v>
      </c>
      <c r="Y23" s="4">
        <f>'CEC 2014 Quality Indicators'!$EG$17</f>
        <v>0</v>
      </c>
      <c r="Z23" s="4">
        <f>'CEC 2014 Quality Indicators'!$EG$18</f>
        <v>0</v>
      </c>
      <c r="AA23" s="4">
        <f>'CEC 2014 Quality Indicators'!$EG$19</f>
        <v>0</v>
      </c>
      <c r="AB23" s="65">
        <f>'CEC 2014 Quality Indicators'!$EG$20</f>
        <v>0</v>
      </c>
      <c r="AC23" s="65">
        <f>'CEC 2014 Quality Indicators'!$EG$21</f>
        <v>0</v>
      </c>
      <c r="AD23">
        <f>'CEC 2014 Quality Indicators'!$EG$22</f>
        <v>0</v>
      </c>
      <c r="AE23">
        <f>'CEC 2014 Quality Indicators'!$EG$23</f>
        <v>0</v>
      </c>
      <c r="AF23">
        <f>'CEC 2014 Quality Indicators'!$EG$24</f>
        <v>0</v>
      </c>
      <c r="AG23">
        <f>'CEC 2014 Quality Indicators'!$EG$25</f>
        <v>0</v>
      </c>
      <c r="AH23">
        <f>'CEC 2014 Quality Indicators'!$EG$26</f>
        <v>0</v>
      </c>
      <c r="AI23" s="65">
        <f>'CEC 2014 Quality Indicators'!$EG$27</f>
        <v>0</v>
      </c>
      <c r="AJ23" s="65">
        <f>'CEC 2014 Quality Indicators'!$EG$28</f>
        <v>0</v>
      </c>
      <c r="AK23" s="4">
        <f>'CEC 2014 Quality Indicators'!$EG$29</f>
        <v>0</v>
      </c>
      <c r="AL23" s="65">
        <f>'CEC 2014 Quality Indicators'!$EG$30</f>
        <v>0</v>
      </c>
      <c r="AN23">
        <f>'CEC 2014 Quality Indicators'!$EI$3</f>
        <v>0</v>
      </c>
      <c r="AO23">
        <f>'CEC 2014 Quality Indicators'!$EI$4</f>
        <v>0</v>
      </c>
      <c r="AP23">
        <f>'CEC 2014 Quality Indicators'!$EI$5</f>
        <v>0</v>
      </c>
      <c r="AQ23">
        <f>'CEC 2014 Quality Indicators'!$EI$6</f>
        <v>0</v>
      </c>
      <c r="AR23">
        <f>'CEC 2014 Quality Indicators'!$EI$7</f>
        <v>0</v>
      </c>
      <c r="AS23">
        <f>'CEC 2014 Quality Indicators'!$EI$8</f>
        <v>0</v>
      </c>
      <c r="AT23">
        <f>'CEC 2014 Quality Indicators'!$EI$9</f>
        <v>0</v>
      </c>
      <c r="AU23">
        <f>'CEC 2014 Quality Indicators'!$EI$10</f>
        <v>0</v>
      </c>
      <c r="AV23">
        <f>'CEC 2014 Quality Indicators'!$EI$11</f>
        <v>0</v>
      </c>
      <c r="AW23">
        <f>'CEC 2014 Quality Indicators'!$EI$12</f>
        <v>0</v>
      </c>
      <c r="AX23">
        <f>'CEC 2014 Quality Indicators'!$EI$13</f>
        <v>0</v>
      </c>
      <c r="AY23">
        <f>'CEC 2014 Quality Indicators'!$EI$14</f>
        <v>0</v>
      </c>
      <c r="AZ23">
        <f>'CEC 2014 Quality Indicators'!$EI$15</f>
        <v>0</v>
      </c>
      <c r="BA23" s="65">
        <f>'CEC 2014 Quality Indicators'!$EI$16</f>
        <v>0</v>
      </c>
      <c r="BB23" s="4">
        <f>'CEC 2014 Quality Indicators'!$EI$17</f>
        <v>0</v>
      </c>
      <c r="BC23" s="4">
        <f>'CEC 2014 Quality Indicators'!$EI$18</f>
        <v>0</v>
      </c>
      <c r="BD23" s="4">
        <f>'CEC 2014 Quality Indicators'!$EI$19</f>
        <v>0</v>
      </c>
      <c r="BE23" s="65">
        <f>'CEC 2014 Quality Indicators'!$EI$20</f>
        <v>0</v>
      </c>
      <c r="BF23" s="65">
        <f>'CEC 2014 Quality Indicators'!$EI$21</f>
        <v>0</v>
      </c>
      <c r="BG23">
        <f>'CEC 2014 Quality Indicators'!$EI$22</f>
        <v>0</v>
      </c>
      <c r="BH23">
        <f>'CEC 2014 Quality Indicators'!$EI$23</f>
        <v>0</v>
      </c>
      <c r="BI23">
        <f>'CEC 2014 Quality Indicators'!$EI$24</f>
        <v>0</v>
      </c>
      <c r="BJ23">
        <f>'CEC 2014 Quality Indicators'!$EI$25</f>
        <v>0</v>
      </c>
      <c r="BK23">
        <f>'CEC 2014 Quality Indicators'!$EI$26</f>
        <v>0</v>
      </c>
      <c r="BL23" s="65">
        <f>'CEC 2014 Quality Indicators'!$EI$27</f>
        <v>0</v>
      </c>
      <c r="BM23" s="65">
        <f>'CEC 2014 Quality Indicators'!$EI$28</f>
        <v>0</v>
      </c>
      <c r="BN23" s="4">
        <f>'CEC 2014 Quality Indicators'!$EI$29</f>
        <v>0</v>
      </c>
      <c r="BO23" s="65">
        <f>'CEC 2014 Quality Indicators'!$EI$30</f>
        <v>0</v>
      </c>
      <c r="BP23" s="80"/>
      <c r="BQ23" t="str">
        <f t="shared" si="0"/>
        <v/>
      </c>
      <c r="BR23" t="str">
        <f t="shared" si="1"/>
        <v/>
      </c>
      <c r="BS23" t="str">
        <f t="shared" si="2"/>
        <v/>
      </c>
      <c r="BT23" t="str">
        <f t="shared" si="3"/>
        <v/>
      </c>
      <c r="BU23" t="str">
        <f t="shared" si="4"/>
        <v/>
      </c>
      <c r="BV23" t="str">
        <f t="shared" si="5"/>
        <v/>
      </c>
      <c r="BW23" t="str">
        <f t="shared" si="6"/>
        <v/>
      </c>
      <c r="BX23" t="str">
        <f t="shared" si="7"/>
        <v/>
      </c>
      <c r="BY23" t="str">
        <f t="shared" si="8"/>
        <v/>
      </c>
      <c r="BZ23" t="str">
        <f t="shared" si="9"/>
        <v/>
      </c>
      <c r="CA23" t="str">
        <f t="shared" si="10"/>
        <v/>
      </c>
      <c r="CB23" t="str">
        <f t="shared" si="11"/>
        <v/>
      </c>
      <c r="CC23" t="str">
        <f t="shared" si="12"/>
        <v/>
      </c>
      <c r="CD23" s="65" t="str">
        <f t="shared" si="13"/>
        <v/>
      </c>
      <c r="CE23" s="4" t="str">
        <f t="shared" si="14"/>
        <v/>
      </c>
      <c r="CF23" s="4" t="str">
        <f t="shared" si="15"/>
        <v/>
      </c>
      <c r="CG23" s="4" t="str">
        <f t="shared" si="16"/>
        <v/>
      </c>
      <c r="CH23" s="65" t="str">
        <f t="shared" si="17"/>
        <v/>
      </c>
      <c r="CI23" s="65" t="str">
        <f t="shared" si="18"/>
        <v/>
      </c>
      <c r="CJ23" t="str">
        <f t="shared" si="19"/>
        <v/>
      </c>
      <c r="CK23" t="str">
        <f t="shared" si="20"/>
        <v/>
      </c>
      <c r="CL23" t="str">
        <f t="shared" si="21"/>
        <v/>
      </c>
      <c r="CM23" t="str">
        <f t="shared" si="22"/>
        <v/>
      </c>
      <c r="CN23" t="str">
        <f t="shared" si="23"/>
        <v/>
      </c>
      <c r="CO23" s="65" t="str">
        <f t="shared" si="24"/>
        <v/>
      </c>
      <c r="CP23" s="65" t="str">
        <f t="shared" si="25"/>
        <v/>
      </c>
      <c r="CQ23" s="4" t="str">
        <f t="shared" si="26"/>
        <v/>
      </c>
      <c r="CR23" s="65" t="str">
        <f t="shared" si="27"/>
        <v/>
      </c>
      <c r="CS23" s="54" t="str">
        <f t="shared" si="34"/>
        <v/>
      </c>
      <c r="CT23" s="54"/>
      <c r="CU23" t="str">
        <f>'CEC 2014 Quality Indicators'!$EL$3</f>
        <v/>
      </c>
      <c r="CV23" t="str">
        <f>'CEC 2014 Quality Indicators'!$EL$4</f>
        <v/>
      </c>
      <c r="CW23" t="str">
        <f>'CEC 2014 Quality Indicators'!$EL$5</f>
        <v/>
      </c>
      <c r="CX23" t="str">
        <f>'CEC 2014 Quality Indicators'!$EL$6</f>
        <v/>
      </c>
      <c r="CY23" t="str">
        <f>'CEC 2014 Quality Indicators'!$EL$7</f>
        <v/>
      </c>
      <c r="CZ23" t="str">
        <f>'CEC 2014 Quality Indicators'!$EL$8</f>
        <v/>
      </c>
      <c r="DA23" t="str">
        <f>'CEC 2014 Quality Indicators'!$EL$9</f>
        <v/>
      </c>
      <c r="DB23" t="str">
        <f>'CEC 2014 Quality Indicators'!$EL$10</f>
        <v/>
      </c>
      <c r="DC23" t="str">
        <f>'CEC 2014 Quality Indicators'!$EL$11</f>
        <v/>
      </c>
      <c r="DD23" t="str">
        <f>'CEC 2014 Quality Indicators'!$EL$12</f>
        <v/>
      </c>
      <c r="DE23" t="str">
        <f>'CEC 2014 Quality Indicators'!$EL$13</f>
        <v/>
      </c>
      <c r="DF23" t="str">
        <f>'CEC 2014 Quality Indicators'!$EL$14</f>
        <v/>
      </c>
      <c r="DG23" t="str">
        <f>'CEC 2014 Quality Indicators'!$EL$15</f>
        <v/>
      </c>
      <c r="DH23" s="65" t="str">
        <f>'CEC 2014 Quality Indicators'!$EL$16</f>
        <v/>
      </c>
      <c r="DI23" s="4" t="str">
        <f>'CEC 2014 Quality Indicators'!$EL$17</f>
        <v/>
      </c>
      <c r="DJ23" s="4" t="str">
        <f>'CEC 2014 Quality Indicators'!$EL$18</f>
        <v/>
      </c>
      <c r="DK23" s="4" t="str">
        <f>'CEC 2014 Quality Indicators'!$EL$19</f>
        <v/>
      </c>
      <c r="DL23" s="65" t="str">
        <f>'CEC 2014 Quality Indicators'!$EL$20</f>
        <v/>
      </c>
      <c r="DM23" s="65" t="str">
        <f>'CEC 2014 Quality Indicators'!$EL$21</f>
        <v/>
      </c>
      <c r="DN23" t="str">
        <f>'CEC 2014 Quality Indicators'!$EL$22</f>
        <v/>
      </c>
      <c r="DO23" t="str">
        <f>'CEC 2014 Quality Indicators'!$EL$23</f>
        <v/>
      </c>
      <c r="DP23" t="str">
        <f>'CEC 2014 Quality Indicators'!$EL$24</f>
        <v/>
      </c>
      <c r="DQ23" t="str">
        <f>'CEC 2014 Quality Indicators'!$EL$25</f>
        <v/>
      </c>
      <c r="DR23" t="str">
        <f>'CEC 2014 Quality Indicators'!$EL$26</f>
        <v/>
      </c>
      <c r="DS23" s="65" t="str">
        <f>'CEC 2014 Quality Indicators'!$EL$27</f>
        <v/>
      </c>
      <c r="DT23" s="65" t="str">
        <f>'CEC 2014 Quality Indicators'!$EL$28</f>
        <v/>
      </c>
      <c r="DU23" s="4" t="str">
        <f>'CEC 2014 Quality Indicators'!$EL$29</f>
        <v/>
      </c>
      <c r="DV23" s="65" t="str">
        <f>'CEC 2014 Quality Indicators'!$EL$30</f>
        <v/>
      </c>
      <c r="DW23" s="54"/>
      <c r="DX23" s="88" t="str">
        <f t="shared" si="35"/>
        <v/>
      </c>
      <c r="DY23" s="104" t="str">
        <f t="shared" si="36"/>
        <v/>
      </c>
      <c r="EA23" s="102" t="str">
        <f t="shared" si="37"/>
        <v/>
      </c>
      <c r="EB23" s="102" t="str">
        <f t="shared" si="38"/>
        <v/>
      </c>
      <c r="EC23" s="102" t="str">
        <f t="shared" si="39"/>
        <v/>
      </c>
      <c r="ED23" s="102" t="str">
        <f t="shared" si="40"/>
        <v/>
      </c>
      <c r="EE23" s="102" t="str">
        <f t="shared" si="41"/>
        <v/>
      </c>
      <c r="EF23" s="102" t="str">
        <f t="shared" si="42"/>
        <v/>
      </c>
      <c r="EG23" s="102" t="str">
        <f t="shared" si="43"/>
        <v/>
      </c>
      <c r="EI23" s="78" t="str">
        <f t="shared" si="47"/>
        <v/>
      </c>
      <c r="EJ23" s="78" t="str">
        <f t="shared" si="48"/>
        <v/>
      </c>
      <c r="EK23" s="78" t="str">
        <f t="shared" si="49"/>
        <v/>
      </c>
    </row>
    <row r="24" spans="1:141" ht="16" customHeight="1" x14ac:dyDescent="0.15">
      <c r="A24" s="44">
        <v>21</v>
      </c>
      <c r="B24" s="44"/>
      <c r="C24" s="44"/>
      <c r="D24" s="44"/>
      <c r="E24" s="44"/>
      <c r="F24" s="51"/>
      <c r="G24" s="51"/>
      <c r="H24" s="51"/>
      <c r="I24" s="44"/>
      <c r="J24" s="44"/>
      <c r="K24">
        <f>'CEC 2014 Quality Indicators'!$EM$3</f>
        <v>0</v>
      </c>
      <c r="L24">
        <f>'CEC 2014 Quality Indicators'!$EM$4</f>
        <v>0</v>
      </c>
      <c r="M24">
        <f>'CEC 2014 Quality Indicators'!$EM$5</f>
        <v>0</v>
      </c>
      <c r="N24">
        <f>'CEC 2014 Quality Indicators'!$EM$6</f>
        <v>0</v>
      </c>
      <c r="O24">
        <f>'CEC 2014 Quality Indicators'!$EM$7</f>
        <v>0</v>
      </c>
      <c r="P24">
        <f>'CEC 2014 Quality Indicators'!$EM$8</f>
        <v>0</v>
      </c>
      <c r="Q24">
        <f>'CEC 2014 Quality Indicators'!$EM$9</f>
        <v>0</v>
      </c>
      <c r="R24">
        <f>'CEC 2014 Quality Indicators'!$EM$10</f>
        <v>0</v>
      </c>
      <c r="S24">
        <f>'CEC 2014 Quality Indicators'!$EM$11</f>
        <v>0</v>
      </c>
      <c r="T24">
        <f>'CEC 2014 Quality Indicators'!$EM$12</f>
        <v>0</v>
      </c>
      <c r="U24">
        <f>'CEC 2014 Quality Indicators'!$EM$13</f>
        <v>0</v>
      </c>
      <c r="V24">
        <f>'CEC 2014 Quality Indicators'!$EM$14</f>
        <v>0</v>
      </c>
      <c r="W24">
        <f>'CEC 2014 Quality Indicators'!$EM$15</f>
        <v>0</v>
      </c>
      <c r="X24" s="65">
        <f>'CEC 2014 Quality Indicators'!$EM$16</f>
        <v>0</v>
      </c>
      <c r="Y24" s="4">
        <f>'CEC 2014 Quality Indicators'!$EM$17</f>
        <v>0</v>
      </c>
      <c r="Z24" s="4">
        <f>'CEC 2014 Quality Indicators'!$EM$18</f>
        <v>0</v>
      </c>
      <c r="AA24" s="4">
        <f>'CEC 2014 Quality Indicators'!$EM$19</f>
        <v>0</v>
      </c>
      <c r="AB24" s="65">
        <f>'CEC 2014 Quality Indicators'!$EM$20</f>
        <v>0</v>
      </c>
      <c r="AC24" s="65">
        <f>'CEC 2014 Quality Indicators'!$EM$21</f>
        <v>0</v>
      </c>
      <c r="AD24">
        <f>'CEC 2014 Quality Indicators'!$EM$22</f>
        <v>0</v>
      </c>
      <c r="AE24">
        <f>'CEC 2014 Quality Indicators'!$EM$23</f>
        <v>0</v>
      </c>
      <c r="AF24">
        <f>'CEC 2014 Quality Indicators'!$EM$24</f>
        <v>0</v>
      </c>
      <c r="AG24">
        <f>'CEC 2014 Quality Indicators'!$EM$25</f>
        <v>0</v>
      </c>
      <c r="AH24">
        <f>'CEC 2014 Quality Indicators'!$EM$26</f>
        <v>0</v>
      </c>
      <c r="AI24" s="65">
        <f>'CEC 2014 Quality Indicators'!$EM$27</f>
        <v>0</v>
      </c>
      <c r="AJ24" s="65">
        <f>'CEC 2014 Quality Indicators'!$EM$28</f>
        <v>0</v>
      </c>
      <c r="AK24" s="4">
        <f>'CEC 2014 Quality Indicators'!$EM$29</f>
        <v>0</v>
      </c>
      <c r="AL24" s="65">
        <f>'CEC 2014 Quality Indicators'!$EM$30</f>
        <v>0</v>
      </c>
      <c r="AN24">
        <f>'CEC 2014 Quality Indicators'!$EO$3</f>
        <v>0</v>
      </c>
      <c r="AO24">
        <f>'CEC 2014 Quality Indicators'!$EO$4</f>
        <v>0</v>
      </c>
      <c r="AP24">
        <f>'CEC 2014 Quality Indicators'!$EO$5</f>
        <v>0</v>
      </c>
      <c r="AQ24">
        <f>'CEC 2014 Quality Indicators'!$EO$6</f>
        <v>0</v>
      </c>
      <c r="AR24">
        <f>'CEC 2014 Quality Indicators'!$EO$7</f>
        <v>0</v>
      </c>
      <c r="AS24">
        <f>'CEC 2014 Quality Indicators'!$EO$8</f>
        <v>0</v>
      </c>
      <c r="AT24">
        <f>'CEC 2014 Quality Indicators'!$EO$9</f>
        <v>0</v>
      </c>
      <c r="AU24">
        <f>'CEC 2014 Quality Indicators'!$EO$10</f>
        <v>0</v>
      </c>
      <c r="AV24">
        <f>'CEC 2014 Quality Indicators'!$EO$11</f>
        <v>0</v>
      </c>
      <c r="AW24">
        <f>'CEC 2014 Quality Indicators'!$EO$12</f>
        <v>0</v>
      </c>
      <c r="AX24">
        <f>'CEC 2014 Quality Indicators'!$EO$13</f>
        <v>0</v>
      </c>
      <c r="AY24">
        <f>'CEC 2014 Quality Indicators'!$EO$14</f>
        <v>0</v>
      </c>
      <c r="AZ24">
        <f>'CEC 2014 Quality Indicators'!$EO$15</f>
        <v>0</v>
      </c>
      <c r="BA24" s="65">
        <f>'CEC 2014 Quality Indicators'!$EO$16</f>
        <v>0</v>
      </c>
      <c r="BB24" s="4">
        <f>'CEC 2014 Quality Indicators'!$EO$17</f>
        <v>0</v>
      </c>
      <c r="BC24" s="4">
        <f>'CEC 2014 Quality Indicators'!$EO$18</f>
        <v>0</v>
      </c>
      <c r="BD24" s="4">
        <f>'CEC 2014 Quality Indicators'!$EO$19</f>
        <v>0</v>
      </c>
      <c r="BE24" s="65">
        <f>'CEC 2014 Quality Indicators'!$EO$20</f>
        <v>0</v>
      </c>
      <c r="BF24" s="65">
        <f>'CEC 2014 Quality Indicators'!$EO$21</f>
        <v>0</v>
      </c>
      <c r="BG24">
        <f>'CEC 2014 Quality Indicators'!$EO$22</f>
        <v>0</v>
      </c>
      <c r="BH24">
        <f>'CEC 2014 Quality Indicators'!$EO$23</f>
        <v>0</v>
      </c>
      <c r="BI24">
        <f>'CEC 2014 Quality Indicators'!$EO$24</f>
        <v>0</v>
      </c>
      <c r="BJ24">
        <f>'CEC 2014 Quality Indicators'!$EO$25</f>
        <v>0</v>
      </c>
      <c r="BK24">
        <f>'CEC 2014 Quality Indicators'!$EO$26</f>
        <v>0</v>
      </c>
      <c r="BL24" s="65">
        <f>'CEC 2014 Quality Indicators'!$EO$27</f>
        <v>0</v>
      </c>
      <c r="BM24" s="65">
        <f>'CEC 2014 Quality Indicators'!$EO$28</f>
        <v>0</v>
      </c>
      <c r="BN24" s="4">
        <f>'CEC 2014 Quality Indicators'!$EO$29</f>
        <v>0</v>
      </c>
      <c r="BO24" s="65">
        <f>'CEC 2014 Quality Indicators'!$EO$30</f>
        <v>0</v>
      </c>
      <c r="BP24" s="80"/>
      <c r="BQ24" t="str">
        <f t="shared" si="0"/>
        <v/>
      </c>
      <c r="BR24" t="str">
        <f t="shared" si="1"/>
        <v/>
      </c>
      <c r="BS24" t="str">
        <f t="shared" si="2"/>
        <v/>
      </c>
      <c r="BT24" t="str">
        <f t="shared" si="3"/>
        <v/>
      </c>
      <c r="BU24" t="str">
        <f t="shared" si="4"/>
        <v/>
      </c>
      <c r="BV24" t="str">
        <f t="shared" si="5"/>
        <v/>
      </c>
      <c r="BW24" t="str">
        <f t="shared" si="6"/>
        <v/>
      </c>
      <c r="BX24" t="str">
        <f t="shared" si="7"/>
        <v/>
      </c>
      <c r="BY24" t="str">
        <f t="shared" si="8"/>
        <v/>
      </c>
      <c r="BZ24" t="str">
        <f t="shared" si="9"/>
        <v/>
      </c>
      <c r="CA24" t="str">
        <f t="shared" si="10"/>
        <v/>
      </c>
      <c r="CB24" t="str">
        <f t="shared" si="11"/>
        <v/>
      </c>
      <c r="CC24" t="str">
        <f t="shared" si="12"/>
        <v/>
      </c>
      <c r="CD24" s="65" t="str">
        <f t="shared" si="13"/>
        <v/>
      </c>
      <c r="CE24" s="4" t="str">
        <f t="shared" si="14"/>
        <v/>
      </c>
      <c r="CF24" s="4" t="str">
        <f t="shared" si="15"/>
        <v/>
      </c>
      <c r="CG24" s="4" t="str">
        <f t="shared" si="16"/>
        <v/>
      </c>
      <c r="CH24" s="65" t="str">
        <f t="shared" si="17"/>
        <v/>
      </c>
      <c r="CI24" s="65" t="str">
        <f t="shared" si="18"/>
        <v/>
      </c>
      <c r="CJ24" t="str">
        <f t="shared" si="19"/>
        <v/>
      </c>
      <c r="CK24" t="str">
        <f t="shared" si="20"/>
        <v/>
      </c>
      <c r="CL24" t="str">
        <f t="shared" si="21"/>
        <v/>
      </c>
      <c r="CM24" t="str">
        <f t="shared" si="22"/>
        <v/>
      </c>
      <c r="CN24" t="str">
        <f t="shared" si="23"/>
        <v/>
      </c>
      <c r="CO24" s="65" t="str">
        <f t="shared" si="24"/>
        <v/>
      </c>
      <c r="CP24" s="65" t="str">
        <f t="shared" si="25"/>
        <v/>
      </c>
      <c r="CQ24" s="4" t="str">
        <f t="shared" si="26"/>
        <v/>
      </c>
      <c r="CR24" s="65" t="str">
        <f t="shared" si="27"/>
        <v/>
      </c>
      <c r="CS24" s="54" t="str">
        <f t="shared" si="34"/>
        <v/>
      </c>
      <c r="CT24" s="54"/>
      <c r="CU24" t="str">
        <f>'CEC 2014 Quality Indicators'!$ER$3</f>
        <v/>
      </c>
      <c r="CV24" t="str">
        <f>'CEC 2014 Quality Indicators'!$ER$4</f>
        <v/>
      </c>
      <c r="CW24" t="str">
        <f>'CEC 2014 Quality Indicators'!$ER$5</f>
        <v/>
      </c>
      <c r="CX24" t="str">
        <f>'CEC 2014 Quality Indicators'!$ER$6</f>
        <v/>
      </c>
      <c r="CY24" t="str">
        <f>'CEC 2014 Quality Indicators'!$ER$7</f>
        <v/>
      </c>
      <c r="CZ24" t="str">
        <f>'CEC 2014 Quality Indicators'!$ER$8</f>
        <v/>
      </c>
      <c r="DA24" t="str">
        <f>'CEC 2014 Quality Indicators'!$ER$9</f>
        <v/>
      </c>
      <c r="DB24" t="str">
        <f>'CEC 2014 Quality Indicators'!$ER$10</f>
        <v/>
      </c>
      <c r="DC24" t="str">
        <f>'CEC 2014 Quality Indicators'!$ER$11</f>
        <v/>
      </c>
      <c r="DD24" t="str">
        <f>'CEC 2014 Quality Indicators'!$ER$12</f>
        <v/>
      </c>
      <c r="DE24" t="str">
        <f>'CEC 2014 Quality Indicators'!$ER$13</f>
        <v/>
      </c>
      <c r="DF24" t="str">
        <f>'CEC 2014 Quality Indicators'!$ER$14</f>
        <v/>
      </c>
      <c r="DG24" t="str">
        <f>'CEC 2014 Quality Indicators'!$ER$15</f>
        <v/>
      </c>
      <c r="DH24" s="65" t="str">
        <f>'CEC 2014 Quality Indicators'!$ER$16</f>
        <v/>
      </c>
      <c r="DI24" s="4" t="str">
        <f>'CEC 2014 Quality Indicators'!$ER$17</f>
        <v/>
      </c>
      <c r="DJ24" s="4" t="str">
        <f>'CEC 2014 Quality Indicators'!$ER$18</f>
        <v/>
      </c>
      <c r="DK24" s="4" t="str">
        <f>'CEC 2014 Quality Indicators'!$ER$19</f>
        <v/>
      </c>
      <c r="DL24" s="65" t="str">
        <f>'CEC 2014 Quality Indicators'!$ER$20</f>
        <v/>
      </c>
      <c r="DM24" s="65" t="str">
        <f>'CEC 2014 Quality Indicators'!$ER$21</f>
        <v/>
      </c>
      <c r="DN24" t="str">
        <f>'CEC 2014 Quality Indicators'!$ER$22</f>
        <v/>
      </c>
      <c r="DO24" t="str">
        <f>'CEC 2014 Quality Indicators'!$ER$23</f>
        <v/>
      </c>
      <c r="DP24" t="str">
        <f>'CEC 2014 Quality Indicators'!$ER$24</f>
        <v/>
      </c>
      <c r="DQ24" t="str">
        <f>'CEC 2014 Quality Indicators'!$ER$25</f>
        <v/>
      </c>
      <c r="DR24" t="str">
        <f>'CEC 2014 Quality Indicators'!$ER$26</f>
        <v/>
      </c>
      <c r="DS24" s="65" t="str">
        <f>'CEC 2014 Quality Indicators'!$ER$27</f>
        <v/>
      </c>
      <c r="DT24" s="65" t="str">
        <f>'CEC 2014 Quality Indicators'!$ER$28</f>
        <v/>
      </c>
      <c r="DU24" s="4" t="str">
        <f>'CEC 2014 Quality Indicators'!$ER$29</f>
        <v/>
      </c>
      <c r="DV24" s="65" t="str">
        <f>'CEC 2014 Quality Indicators'!$ER$30</f>
        <v/>
      </c>
      <c r="DW24" s="54"/>
      <c r="DX24" s="88" t="str">
        <f t="shared" ref="DX24:DX54" si="50">IF(SUM(CU24:DV24)=0,"",(CU24+IF(SUM(CV24:CW24)=COUNTIF(CV24:CW24,"&lt;&gt;"&amp;"NA"),1,0)+IF(SUM(CX24:CY24)=COUNTIF(CX24:CY24,"&lt;&gt;"&amp;"NA"),1,0)+IF(SUM(CZ24:DA24)=COUNTIF(CZ24:DA24,"&lt;&gt;"&amp;"NA"),1,0)+IF(SUM(DB24:DD24)=COUNTIF(DB24:DD24,"&lt;&gt;"&amp;"NA"),1,0)+IF(SUM(DE24:DM24)=COUNTIF(DE24:DM24,"&lt;&gt;"&amp;"NA"),1,0)+IF(SUM(DN24:DS24)=COUNTIF(DN24:DS24,"&lt;&gt;"&amp;"NA"),1,0)+IF(SUM(DT24:DV24)=COUNTIF(DT24:DV24,"&lt;&gt;"&amp;"NA"),1,0)))</f>
        <v/>
      </c>
      <c r="DY24" s="104" t="str">
        <f t="shared" ref="DY24:DY54" si="51">IF(SUM(CU24:DV24)=0,"",(CU24+IF(CV24=1,0.5,0)+IF(CW24=1,0.5,0)+IF(CX24=1,0.5,0)+IF(CY24=1,0.5,0)+IF(CZ24=1,0.5,0)+IF(DA24=1,0.5,0)+IF(DB24=1,1/3,0)+IF(DC24=1,1/3,0)+IF(DD24=1,1/3,0)+IF(DE24=1,1/COUNTIF(DE24:DM24,"&lt;&gt;"&amp;"NA"),0)+IF(DF24=1,1/COUNTIF(DE24:DM24,"&lt;&gt;"&amp;"NA"),0)+IF(DG24=1,1/COUNTIF(DE24:DM24,"&lt;&gt;"&amp;"NA"),0)+IF(DH24=1,1/COUNTIF(DE24:DM24,"&lt;&gt;"&amp;"NA"),0)+IF(DI24=1,1/COUNTIF(DE24:DM24,"&lt;&gt;"&amp;"NA"),0)+IF(DJ24=1,1/COUNTIF(DE24:DM24,"&lt;&gt;"&amp;"NA"),0)+IF(DK24=1,1/COUNTIF(DE24:DM24,"&lt;&gt;"&amp;"NA"),0)+IF(DL24=1,1/COUNTIF(DE24:DM24,"&lt;&gt;"&amp;"NA"),0)+IF(DM24=1,1/COUNTIF(DE24:DM24,"&lt;&gt;"&amp;"NA"),0)+IF(DN24=1,1/COUNTIF(DN24:DS24,"&lt;&gt;"&amp;"NA"),0)+IF(DO24=1,1/COUNTIF(DN24:DS24,"&lt;&gt;"&amp;"NA"),0)+IF(DP24=1,1/COUNTIF(DN24:DS24,"&lt;&gt;"&amp;"NA"),0)+IF(DQ24=1,1/COUNTIF(DN24:DS24,"&lt;&gt;"&amp;"NA"),0)+IF(DR24=1,1/COUNTIF(DN24:DS24,"&lt;&gt;"&amp;"NA"),0)+IF(DS24=1,1/COUNTIF(DN24:DS24,"&lt;&gt;"&amp;"NA"),0)+IF(DT24=1,1/COUNTIF(DT24:DV24,"&lt;&gt;"&amp;"NA"),0)+IF(DU24=1,1/COUNTIF(DT24:DV24,"&lt;&gt;"&amp;"NA"),0)+IF(DV24=1,1/COUNTIF(DT24:DV24,"&lt;&gt;"&amp;"NA"),0)))</f>
        <v/>
      </c>
      <c r="EA24" s="102" t="str">
        <f t="shared" si="37"/>
        <v/>
      </c>
      <c r="EB24" s="102" t="str">
        <f t="shared" ref="EB24:EB54" si="52">IF(ISBLANK(EA24),"",IF(OR(EA24="NA",DI24=0),"NA",IF(EA24&gt;=3,"","NA")))</f>
        <v/>
      </c>
      <c r="EC24" s="102" t="str">
        <f t="shared" ref="EC24:EC54" si="53">IF(ISBLANK(EA24),"",IF(OR(EA24="NA",DI24=0),"NA",IF(EA24&gt;=3,"","NA")))</f>
        <v/>
      </c>
      <c r="ED24" s="102" t="str">
        <f t="shared" ref="ED24:ED54" si="54">IF(ISBLANK(EA24),"",IF(OR(EA24="NA",DI24=0),"NA",IF(EA24&gt;=3,"","NA")))</f>
        <v/>
      </c>
      <c r="EE24" s="102" t="str">
        <f t="shared" ref="EE24:EE54" si="55">IF(OR(EB24="NA",EB24=0),"NA","")</f>
        <v/>
      </c>
      <c r="EF24" s="102" t="str">
        <f t="shared" ref="EF24:EF54" si="56">IF(OR(EB24="NA",EB24=0),"NA","")</f>
        <v/>
      </c>
      <c r="EG24" s="102" t="str">
        <f t="shared" ref="EG24:EG54" si="57">IF(OR(EB24="NA",EB24=0),"NA","")</f>
        <v/>
      </c>
      <c r="EI24" s="78" t="str">
        <f t="shared" ref="EI24:EI54" si="58">IF(EE24="","",IF(EE24=1,EA24,"NA"))</f>
        <v/>
      </c>
      <c r="EJ24" s="78" t="str">
        <f t="shared" ref="EJ24:EJ54" si="59">IF(EF24="","",IF(EF24=1,EA24,"NA"))</f>
        <v/>
      </c>
      <c r="EK24" s="78" t="str">
        <f t="shared" ref="EK24:EK54" si="60">IF(EG24="","",IF(EG24=1,EA24,"NA"))</f>
        <v/>
      </c>
    </row>
    <row r="25" spans="1:141" ht="16" customHeight="1" x14ac:dyDescent="0.15">
      <c r="A25" s="44">
        <v>22</v>
      </c>
      <c r="B25" s="44"/>
      <c r="C25" s="44"/>
      <c r="D25" s="44"/>
      <c r="E25" s="44"/>
      <c r="F25" s="51"/>
      <c r="G25" s="51"/>
      <c r="H25" s="51"/>
      <c r="I25" s="44"/>
      <c r="J25" s="44"/>
      <c r="K25">
        <f>'CEC 2014 Quality Indicators'!$ES$3</f>
        <v>0</v>
      </c>
      <c r="L25">
        <f>'CEC 2014 Quality Indicators'!$ES$4</f>
        <v>0</v>
      </c>
      <c r="M25">
        <f>'CEC 2014 Quality Indicators'!$ES$5</f>
        <v>0</v>
      </c>
      <c r="N25">
        <f>'CEC 2014 Quality Indicators'!$ES$6</f>
        <v>0</v>
      </c>
      <c r="O25">
        <f>'CEC 2014 Quality Indicators'!$ES$7</f>
        <v>0</v>
      </c>
      <c r="P25">
        <f>'CEC 2014 Quality Indicators'!$ES$8</f>
        <v>0</v>
      </c>
      <c r="Q25">
        <f>'CEC 2014 Quality Indicators'!$ES$9</f>
        <v>0</v>
      </c>
      <c r="R25">
        <f>'CEC 2014 Quality Indicators'!$ES$10</f>
        <v>0</v>
      </c>
      <c r="S25">
        <f>'CEC 2014 Quality Indicators'!$ES$11</f>
        <v>0</v>
      </c>
      <c r="T25">
        <f>'CEC 2014 Quality Indicators'!$ES$12</f>
        <v>0</v>
      </c>
      <c r="U25">
        <f>'CEC 2014 Quality Indicators'!$ES$13</f>
        <v>0</v>
      </c>
      <c r="V25">
        <f>'CEC 2014 Quality Indicators'!$ES$14</f>
        <v>0</v>
      </c>
      <c r="W25">
        <f>'CEC 2014 Quality Indicators'!$ES$15</f>
        <v>0</v>
      </c>
      <c r="X25" s="65">
        <f>'CEC 2014 Quality Indicators'!$ES$16</f>
        <v>0</v>
      </c>
      <c r="Y25" s="4">
        <f>'CEC 2014 Quality Indicators'!$ES$17</f>
        <v>0</v>
      </c>
      <c r="Z25" s="4">
        <f>'CEC 2014 Quality Indicators'!$ES$18</f>
        <v>0</v>
      </c>
      <c r="AA25" s="4">
        <f>'CEC 2014 Quality Indicators'!$ES$19</f>
        <v>0</v>
      </c>
      <c r="AB25" s="65">
        <f>'CEC 2014 Quality Indicators'!$ES$20</f>
        <v>0</v>
      </c>
      <c r="AC25" s="65">
        <f>'CEC 2014 Quality Indicators'!$ES$21</f>
        <v>0</v>
      </c>
      <c r="AD25">
        <f>'CEC 2014 Quality Indicators'!$ES$22</f>
        <v>0</v>
      </c>
      <c r="AE25">
        <f>'CEC 2014 Quality Indicators'!$ES$23</f>
        <v>0</v>
      </c>
      <c r="AF25">
        <f>'CEC 2014 Quality Indicators'!$ES$24</f>
        <v>0</v>
      </c>
      <c r="AG25">
        <f>'CEC 2014 Quality Indicators'!$ES$25</f>
        <v>0</v>
      </c>
      <c r="AH25">
        <f>'CEC 2014 Quality Indicators'!$ES$26</f>
        <v>0</v>
      </c>
      <c r="AI25" s="65">
        <f>'CEC 2014 Quality Indicators'!$ES$27</f>
        <v>0</v>
      </c>
      <c r="AJ25" s="65">
        <f>'CEC 2014 Quality Indicators'!$ES$28</f>
        <v>0</v>
      </c>
      <c r="AK25" s="4">
        <f>'CEC 2014 Quality Indicators'!$ES$29</f>
        <v>0</v>
      </c>
      <c r="AL25" s="65">
        <f>'CEC 2014 Quality Indicators'!$ES$30</f>
        <v>0</v>
      </c>
      <c r="AN25">
        <f>'CEC 2014 Quality Indicators'!$EU$3</f>
        <v>0</v>
      </c>
      <c r="AO25">
        <f>'CEC 2014 Quality Indicators'!$EU$4</f>
        <v>0</v>
      </c>
      <c r="AP25">
        <f>'CEC 2014 Quality Indicators'!$EU$5</f>
        <v>0</v>
      </c>
      <c r="AQ25">
        <f>'CEC 2014 Quality Indicators'!$EU$6</f>
        <v>0</v>
      </c>
      <c r="AR25">
        <f>'CEC 2014 Quality Indicators'!$EU$7</f>
        <v>0</v>
      </c>
      <c r="AS25">
        <f>'CEC 2014 Quality Indicators'!$EU$8</f>
        <v>0</v>
      </c>
      <c r="AT25">
        <f>'CEC 2014 Quality Indicators'!$EU$9</f>
        <v>0</v>
      </c>
      <c r="AU25">
        <f>'CEC 2014 Quality Indicators'!$EU$10</f>
        <v>0</v>
      </c>
      <c r="AV25">
        <f>'CEC 2014 Quality Indicators'!$EU$11</f>
        <v>0</v>
      </c>
      <c r="AW25">
        <f>'CEC 2014 Quality Indicators'!$EU$12</f>
        <v>0</v>
      </c>
      <c r="AX25">
        <f>'CEC 2014 Quality Indicators'!$EU$13</f>
        <v>0</v>
      </c>
      <c r="AY25">
        <f>'CEC 2014 Quality Indicators'!$EU$14</f>
        <v>0</v>
      </c>
      <c r="AZ25">
        <f>'CEC 2014 Quality Indicators'!$EU$15</f>
        <v>0</v>
      </c>
      <c r="BA25" s="65">
        <f>'CEC 2014 Quality Indicators'!$EU$16</f>
        <v>0</v>
      </c>
      <c r="BB25" s="4">
        <f>'CEC 2014 Quality Indicators'!$EU$17</f>
        <v>0</v>
      </c>
      <c r="BC25" s="4">
        <f>'CEC 2014 Quality Indicators'!$EU$18</f>
        <v>0</v>
      </c>
      <c r="BD25" s="4">
        <f>'CEC 2014 Quality Indicators'!$EU$19</f>
        <v>0</v>
      </c>
      <c r="BE25" s="65">
        <f>'CEC 2014 Quality Indicators'!$EU$20</f>
        <v>0</v>
      </c>
      <c r="BF25" s="65">
        <f>'CEC 2014 Quality Indicators'!$EU$21</f>
        <v>0</v>
      </c>
      <c r="BG25">
        <f>'CEC 2014 Quality Indicators'!$EU$22</f>
        <v>0</v>
      </c>
      <c r="BH25">
        <f>'CEC 2014 Quality Indicators'!$EU$23</f>
        <v>0</v>
      </c>
      <c r="BI25">
        <f>'CEC 2014 Quality Indicators'!$EU$24</f>
        <v>0</v>
      </c>
      <c r="BJ25">
        <f>'CEC 2014 Quality Indicators'!$EU$25</f>
        <v>0</v>
      </c>
      <c r="BK25">
        <f>'CEC 2014 Quality Indicators'!$EU$26</f>
        <v>0</v>
      </c>
      <c r="BL25" s="65">
        <f>'CEC 2014 Quality Indicators'!$EU$27</f>
        <v>0</v>
      </c>
      <c r="BM25" s="65">
        <f>'CEC 2014 Quality Indicators'!$EU$28</f>
        <v>0</v>
      </c>
      <c r="BN25" s="4">
        <f>'CEC 2014 Quality Indicators'!$EU$29</f>
        <v>0</v>
      </c>
      <c r="BO25" s="65">
        <f>'CEC 2014 Quality Indicators'!$EU$30</f>
        <v>0</v>
      </c>
      <c r="BP25" s="80"/>
      <c r="BQ25" t="str">
        <f t="shared" si="0"/>
        <v/>
      </c>
      <c r="BR25" t="str">
        <f t="shared" si="1"/>
        <v/>
      </c>
      <c r="BS25" t="str">
        <f t="shared" si="2"/>
        <v/>
      </c>
      <c r="BT25" t="str">
        <f t="shared" si="3"/>
        <v/>
      </c>
      <c r="BU25" t="str">
        <f t="shared" si="4"/>
        <v/>
      </c>
      <c r="BV25" t="str">
        <f t="shared" si="5"/>
        <v/>
      </c>
      <c r="BW25" t="str">
        <f t="shared" si="6"/>
        <v/>
      </c>
      <c r="BX25" t="str">
        <f t="shared" si="7"/>
        <v/>
      </c>
      <c r="BY25" t="str">
        <f t="shared" si="8"/>
        <v/>
      </c>
      <c r="BZ25" t="str">
        <f t="shared" si="9"/>
        <v/>
      </c>
      <c r="CA25" t="str">
        <f t="shared" si="10"/>
        <v/>
      </c>
      <c r="CB25" t="str">
        <f t="shared" si="11"/>
        <v/>
      </c>
      <c r="CC25" t="str">
        <f t="shared" si="12"/>
        <v/>
      </c>
      <c r="CD25" s="65" t="str">
        <f t="shared" si="13"/>
        <v/>
      </c>
      <c r="CE25" s="4" t="str">
        <f t="shared" si="14"/>
        <v/>
      </c>
      <c r="CF25" s="4" t="str">
        <f t="shared" si="15"/>
        <v/>
      </c>
      <c r="CG25" s="4" t="str">
        <f t="shared" si="16"/>
        <v/>
      </c>
      <c r="CH25" s="65" t="str">
        <f t="shared" si="17"/>
        <v/>
      </c>
      <c r="CI25" s="65" t="str">
        <f t="shared" si="18"/>
        <v/>
      </c>
      <c r="CJ25" t="str">
        <f t="shared" si="19"/>
        <v/>
      </c>
      <c r="CK25" t="str">
        <f t="shared" si="20"/>
        <v/>
      </c>
      <c r="CL25" t="str">
        <f t="shared" si="21"/>
        <v/>
      </c>
      <c r="CM25" t="str">
        <f t="shared" si="22"/>
        <v/>
      </c>
      <c r="CN25" t="str">
        <f t="shared" si="23"/>
        <v/>
      </c>
      <c r="CO25" s="65" t="str">
        <f t="shared" si="24"/>
        <v/>
      </c>
      <c r="CP25" s="65" t="str">
        <f t="shared" si="25"/>
        <v/>
      </c>
      <c r="CQ25" s="4" t="str">
        <f t="shared" si="26"/>
        <v/>
      </c>
      <c r="CR25" s="65" t="str">
        <f t="shared" si="27"/>
        <v/>
      </c>
      <c r="CS25" s="54" t="str">
        <f t="shared" si="34"/>
        <v/>
      </c>
      <c r="CT25" s="54"/>
      <c r="CU25" t="str">
        <f>'CEC 2014 Quality Indicators'!$EX$3</f>
        <v/>
      </c>
      <c r="CV25" t="str">
        <f>'CEC 2014 Quality Indicators'!$EX$4</f>
        <v/>
      </c>
      <c r="CW25" t="str">
        <f>'CEC 2014 Quality Indicators'!$EX$5</f>
        <v/>
      </c>
      <c r="CX25" t="str">
        <f>'CEC 2014 Quality Indicators'!$EX$6</f>
        <v/>
      </c>
      <c r="CY25" t="str">
        <f>'CEC 2014 Quality Indicators'!$EX$7</f>
        <v/>
      </c>
      <c r="CZ25" t="str">
        <f>'CEC 2014 Quality Indicators'!$EX$8</f>
        <v/>
      </c>
      <c r="DA25" t="str">
        <f>'CEC 2014 Quality Indicators'!$EX$9</f>
        <v/>
      </c>
      <c r="DB25" t="str">
        <f>'CEC 2014 Quality Indicators'!$EX$10</f>
        <v/>
      </c>
      <c r="DC25" t="str">
        <f>'CEC 2014 Quality Indicators'!$EX$11</f>
        <v/>
      </c>
      <c r="DD25" t="str">
        <f>'CEC 2014 Quality Indicators'!$EX$12</f>
        <v/>
      </c>
      <c r="DE25" t="str">
        <f>'CEC 2014 Quality Indicators'!$EX$13</f>
        <v/>
      </c>
      <c r="DF25" t="str">
        <f>'CEC 2014 Quality Indicators'!$EX$14</f>
        <v/>
      </c>
      <c r="DG25" t="str">
        <f>'CEC 2014 Quality Indicators'!$EX$15</f>
        <v/>
      </c>
      <c r="DH25" s="65" t="str">
        <f>'CEC 2014 Quality Indicators'!$EX$16</f>
        <v/>
      </c>
      <c r="DI25" s="4" t="str">
        <f>'CEC 2014 Quality Indicators'!$EX$17</f>
        <v/>
      </c>
      <c r="DJ25" s="4" t="str">
        <f>'CEC 2014 Quality Indicators'!$EX$18</f>
        <v/>
      </c>
      <c r="DK25" s="4" t="str">
        <f>'CEC 2014 Quality Indicators'!$EX$19</f>
        <v/>
      </c>
      <c r="DL25" s="65" t="str">
        <f>'CEC 2014 Quality Indicators'!$EX$20</f>
        <v/>
      </c>
      <c r="DM25" s="65" t="str">
        <f>'CEC 2014 Quality Indicators'!$EX$21</f>
        <v/>
      </c>
      <c r="DN25" t="str">
        <f>'CEC 2014 Quality Indicators'!$EX$22</f>
        <v/>
      </c>
      <c r="DO25" t="str">
        <f>'CEC 2014 Quality Indicators'!$EX$23</f>
        <v/>
      </c>
      <c r="DP25" t="str">
        <f>'CEC 2014 Quality Indicators'!$EX$24</f>
        <v/>
      </c>
      <c r="DQ25" t="str">
        <f>'CEC 2014 Quality Indicators'!$EX$25</f>
        <v/>
      </c>
      <c r="DR25" t="str">
        <f>'CEC 2014 Quality Indicators'!$EX$26</f>
        <v/>
      </c>
      <c r="DS25" s="65" t="str">
        <f>'CEC 2014 Quality Indicators'!$EX$27</f>
        <v/>
      </c>
      <c r="DT25" s="65" t="str">
        <f>'CEC 2014 Quality Indicators'!$EX$28</f>
        <v/>
      </c>
      <c r="DU25" s="4" t="str">
        <f>'CEC 2014 Quality Indicators'!$EX$29</f>
        <v/>
      </c>
      <c r="DV25" s="65" t="str">
        <f>'CEC 2014 Quality Indicators'!$EX$30</f>
        <v/>
      </c>
      <c r="DW25" s="54"/>
      <c r="DX25" s="88" t="str">
        <f t="shared" si="50"/>
        <v/>
      </c>
      <c r="DY25" s="104" t="str">
        <f t="shared" si="51"/>
        <v/>
      </c>
      <c r="EA25" s="102" t="str">
        <f t="shared" si="37"/>
        <v/>
      </c>
      <c r="EB25" s="102" t="str">
        <f t="shared" si="52"/>
        <v/>
      </c>
      <c r="EC25" s="102" t="str">
        <f t="shared" si="53"/>
        <v/>
      </c>
      <c r="ED25" s="102" t="str">
        <f t="shared" si="54"/>
        <v/>
      </c>
      <c r="EE25" s="102" t="str">
        <f t="shared" si="55"/>
        <v/>
      </c>
      <c r="EF25" s="102" t="str">
        <f t="shared" si="56"/>
        <v/>
      </c>
      <c r="EG25" s="102" t="str">
        <f t="shared" si="57"/>
        <v/>
      </c>
      <c r="EI25" s="78" t="str">
        <f t="shared" si="58"/>
        <v/>
      </c>
      <c r="EJ25" s="78" t="str">
        <f t="shared" si="59"/>
        <v/>
      </c>
      <c r="EK25" s="78" t="str">
        <f t="shared" si="60"/>
        <v/>
      </c>
    </row>
    <row r="26" spans="1:141" ht="16" customHeight="1" x14ac:dyDescent="0.15">
      <c r="A26" s="44">
        <v>23</v>
      </c>
      <c r="B26" s="44"/>
      <c r="C26" s="44"/>
      <c r="D26" s="44"/>
      <c r="E26" s="44"/>
      <c r="F26" s="51"/>
      <c r="G26" s="51"/>
      <c r="H26" s="51"/>
      <c r="I26" s="44"/>
      <c r="J26" s="44"/>
      <c r="K26">
        <f>'CEC 2014 Quality Indicators'!$EY$3</f>
        <v>0</v>
      </c>
      <c r="L26">
        <f>'CEC 2014 Quality Indicators'!$EY$4</f>
        <v>0</v>
      </c>
      <c r="M26">
        <f>'CEC 2014 Quality Indicators'!$EY$5</f>
        <v>0</v>
      </c>
      <c r="N26">
        <f>'CEC 2014 Quality Indicators'!$EY$6</f>
        <v>0</v>
      </c>
      <c r="O26">
        <f>'CEC 2014 Quality Indicators'!$EY$7</f>
        <v>0</v>
      </c>
      <c r="P26">
        <f>'CEC 2014 Quality Indicators'!$EY$8</f>
        <v>0</v>
      </c>
      <c r="Q26">
        <f>'CEC 2014 Quality Indicators'!$EY$9</f>
        <v>0</v>
      </c>
      <c r="R26">
        <f>'CEC 2014 Quality Indicators'!$EY$10</f>
        <v>0</v>
      </c>
      <c r="S26">
        <f>'CEC 2014 Quality Indicators'!$EY$11</f>
        <v>0</v>
      </c>
      <c r="T26">
        <f>'CEC 2014 Quality Indicators'!$EY$12</f>
        <v>0</v>
      </c>
      <c r="U26">
        <f>'CEC 2014 Quality Indicators'!$EY$13</f>
        <v>0</v>
      </c>
      <c r="V26">
        <f>'CEC 2014 Quality Indicators'!$EY$14</f>
        <v>0</v>
      </c>
      <c r="W26">
        <f>'CEC 2014 Quality Indicators'!$EY$15</f>
        <v>0</v>
      </c>
      <c r="X26" s="65">
        <f>'CEC 2014 Quality Indicators'!$EY$16</f>
        <v>0</v>
      </c>
      <c r="Y26" s="4">
        <f>'CEC 2014 Quality Indicators'!$EY$17</f>
        <v>0</v>
      </c>
      <c r="Z26" s="4">
        <f>'CEC 2014 Quality Indicators'!$EY$18</f>
        <v>0</v>
      </c>
      <c r="AA26" s="4">
        <f>'CEC 2014 Quality Indicators'!$EY$19</f>
        <v>0</v>
      </c>
      <c r="AB26" s="65">
        <f>'CEC 2014 Quality Indicators'!$EY$20</f>
        <v>0</v>
      </c>
      <c r="AC26" s="65">
        <f>'CEC 2014 Quality Indicators'!$EY$21</f>
        <v>0</v>
      </c>
      <c r="AD26">
        <f>'CEC 2014 Quality Indicators'!$EY$22</f>
        <v>0</v>
      </c>
      <c r="AE26">
        <f>'CEC 2014 Quality Indicators'!$EY$23</f>
        <v>0</v>
      </c>
      <c r="AF26">
        <f>'CEC 2014 Quality Indicators'!$EY$24</f>
        <v>0</v>
      </c>
      <c r="AG26">
        <f>'CEC 2014 Quality Indicators'!$EY$25</f>
        <v>0</v>
      </c>
      <c r="AH26">
        <f>'CEC 2014 Quality Indicators'!$EY$26</f>
        <v>0</v>
      </c>
      <c r="AI26" s="65">
        <f>'CEC 2014 Quality Indicators'!$EY$27</f>
        <v>0</v>
      </c>
      <c r="AJ26" s="65">
        <f>'CEC 2014 Quality Indicators'!$EY$28</f>
        <v>0</v>
      </c>
      <c r="AK26" s="4">
        <f>'CEC 2014 Quality Indicators'!$EY$29</f>
        <v>0</v>
      </c>
      <c r="AL26" s="65">
        <f>'CEC 2014 Quality Indicators'!$EY$30</f>
        <v>0</v>
      </c>
      <c r="AN26">
        <f>'CEC 2014 Quality Indicators'!$FA$3</f>
        <v>0</v>
      </c>
      <c r="AO26">
        <f>'CEC 2014 Quality Indicators'!$FA$4</f>
        <v>0</v>
      </c>
      <c r="AP26">
        <f>'CEC 2014 Quality Indicators'!$FA$5</f>
        <v>0</v>
      </c>
      <c r="AQ26">
        <f>'CEC 2014 Quality Indicators'!$FA$6</f>
        <v>0</v>
      </c>
      <c r="AR26">
        <f>'CEC 2014 Quality Indicators'!$FA$7</f>
        <v>0</v>
      </c>
      <c r="AS26">
        <f>'CEC 2014 Quality Indicators'!$FA$8</f>
        <v>0</v>
      </c>
      <c r="AT26">
        <f>'CEC 2014 Quality Indicators'!$FA$9</f>
        <v>0</v>
      </c>
      <c r="AU26">
        <f>'CEC 2014 Quality Indicators'!$FA$10</f>
        <v>0</v>
      </c>
      <c r="AV26">
        <f>'CEC 2014 Quality Indicators'!$FA$11</f>
        <v>0</v>
      </c>
      <c r="AW26">
        <f>'CEC 2014 Quality Indicators'!$FA$12</f>
        <v>0</v>
      </c>
      <c r="AX26">
        <f>'CEC 2014 Quality Indicators'!$FA$13</f>
        <v>0</v>
      </c>
      <c r="AY26">
        <f>'CEC 2014 Quality Indicators'!$FA$14</f>
        <v>0</v>
      </c>
      <c r="AZ26">
        <f>'CEC 2014 Quality Indicators'!$FA$15</f>
        <v>0</v>
      </c>
      <c r="BA26" s="65">
        <f>'CEC 2014 Quality Indicators'!$FA$16</f>
        <v>0</v>
      </c>
      <c r="BB26" s="4">
        <f>'CEC 2014 Quality Indicators'!$FA$17</f>
        <v>0</v>
      </c>
      <c r="BC26" s="4">
        <f>'CEC 2014 Quality Indicators'!$FA$18</f>
        <v>0</v>
      </c>
      <c r="BD26" s="4">
        <f>'CEC 2014 Quality Indicators'!$FA$19</f>
        <v>0</v>
      </c>
      <c r="BE26" s="65">
        <f>'CEC 2014 Quality Indicators'!$FA$20</f>
        <v>0</v>
      </c>
      <c r="BF26" s="65">
        <f>'CEC 2014 Quality Indicators'!$FA$21</f>
        <v>0</v>
      </c>
      <c r="BG26">
        <f>'CEC 2014 Quality Indicators'!$FA$22</f>
        <v>0</v>
      </c>
      <c r="BH26">
        <f>'CEC 2014 Quality Indicators'!$FA$23</f>
        <v>0</v>
      </c>
      <c r="BI26">
        <f>'CEC 2014 Quality Indicators'!$FA$24</f>
        <v>0</v>
      </c>
      <c r="BJ26">
        <f>'CEC 2014 Quality Indicators'!$FA$25</f>
        <v>0</v>
      </c>
      <c r="BK26">
        <f>'CEC 2014 Quality Indicators'!$FA$26</f>
        <v>0</v>
      </c>
      <c r="BL26" s="65">
        <f>'CEC 2014 Quality Indicators'!$FA$27</f>
        <v>0</v>
      </c>
      <c r="BM26" s="65">
        <f>'CEC 2014 Quality Indicators'!$FA$28</f>
        <v>0</v>
      </c>
      <c r="BN26" s="4">
        <f>'CEC 2014 Quality Indicators'!$FA$29</f>
        <v>0</v>
      </c>
      <c r="BO26" s="65">
        <f>'CEC 2014 Quality Indicators'!$FA$30</f>
        <v>0</v>
      </c>
      <c r="BP26" s="80"/>
      <c r="BQ26" t="str">
        <f t="shared" si="0"/>
        <v/>
      </c>
      <c r="BR26" t="str">
        <f t="shared" si="1"/>
        <v/>
      </c>
      <c r="BS26" t="str">
        <f t="shared" si="2"/>
        <v/>
      </c>
      <c r="BT26" t="str">
        <f t="shared" si="3"/>
        <v/>
      </c>
      <c r="BU26" t="str">
        <f t="shared" si="4"/>
        <v/>
      </c>
      <c r="BV26" t="str">
        <f t="shared" si="5"/>
        <v/>
      </c>
      <c r="BW26" t="str">
        <f t="shared" si="6"/>
        <v/>
      </c>
      <c r="BX26" t="str">
        <f t="shared" si="7"/>
        <v/>
      </c>
      <c r="BY26" t="str">
        <f t="shared" si="8"/>
        <v/>
      </c>
      <c r="BZ26" t="str">
        <f t="shared" si="9"/>
        <v/>
      </c>
      <c r="CA26" t="str">
        <f t="shared" si="10"/>
        <v/>
      </c>
      <c r="CB26" t="str">
        <f t="shared" si="11"/>
        <v/>
      </c>
      <c r="CC26" t="str">
        <f t="shared" si="12"/>
        <v/>
      </c>
      <c r="CD26" s="65" t="str">
        <f t="shared" si="13"/>
        <v/>
      </c>
      <c r="CE26" s="4" t="str">
        <f t="shared" si="14"/>
        <v/>
      </c>
      <c r="CF26" s="4" t="str">
        <f t="shared" si="15"/>
        <v/>
      </c>
      <c r="CG26" s="4" t="str">
        <f t="shared" si="16"/>
        <v/>
      </c>
      <c r="CH26" s="65" t="str">
        <f t="shared" si="17"/>
        <v/>
      </c>
      <c r="CI26" s="65" t="str">
        <f t="shared" si="18"/>
        <v/>
      </c>
      <c r="CJ26" t="str">
        <f t="shared" si="19"/>
        <v/>
      </c>
      <c r="CK26" t="str">
        <f t="shared" si="20"/>
        <v/>
      </c>
      <c r="CL26" t="str">
        <f t="shared" si="21"/>
        <v/>
      </c>
      <c r="CM26" t="str">
        <f t="shared" si="22"/>
        <v/>
      </c>
      <c r="CN26" t="str">
        <f t="shared" si="23"/>
        <v/>
      </c>
      <c r="CO26" s="65" t="str">
        <f t="shared" si="24"/>
        <v/>
      </c>
      <c r="CP26" s="65" t="str">
        <f t="shared" si="25"/>
        <v/>
      </c>
      <c r="CQ26" s="4" t="str">
        <f t="shared" si="26"/>
        <v/>
      </c>
      <c r="CR26" s="65" t="str">
        <f t="shared" si="27"/>
        <v/>
      </c>
      <c r="CS26" s="54" t="str">
        <f t="shared" si="34"/>
        <v/>
      </c>
      <c r="CT26" s="54"/>
      <c r="CU26" t="str">
        <f>'CEC 2014 Quality Indicators'!$FD$3</f>
        <v/>
      </c>
      <c r="CV26" t="str">
        <f>'CEC 2014 Quality Indicators'!$FD$4</f>
        <v/>
      </c>
      <c r="CW26" t="str">
        <f>'CEC 2014 Quality Indicators'!$FD$5</f>
        <v/>
      </c>
      <c r="CX26" t="str">
        <f>'CEC 2014 Quality Indicators'!$FD$6</f>
        <v/>
      </c>
      <c r="CY26" t="str">
        <f>'CEC 2014 Quality Indicators'!$FD$7</f>
        <v/>
      </c>
      <c r="CZ26" t="str">
        <f>'CEC 2014 Quality Indicators'!$FD$8</f>
        <v/>
      </c>
      <c r="DA26" t="str">
        <f>'CEC 2014 Quality Indicators'!$FD$9</f>
        <v/>
      </c>
      <c r="DB26" t="str">
        <f>'CEC 2014 Quality Indicators'!$FD$10</f>
        <v/>
      </c>
      <c r="DC26" t="str">
        <f>'CEC 2014 Quality Indicators'!$FD$11</f>
        <v/>
      </c>
      <c r="DD26" t="str">
        <f>'CEC 2014 Quality Indicators'!$FD$12</f>
        <v/>
      </c>
      <c r="DE26" t="str">
        <f>'CEC 2014 Quality Indicators'!$FD$13</f>
        <v/>
      </c>
      <c r="DF26" t="str">
        <f>'CEC 2014 Quality Indicators'!$FD$14</f>
        <v/>
      </c>
      <c r="DG26" t="str">
        <f>'CEC 2014 Quality Indicators'!$FD$15</f>
        <v/>
      </c>
      <c r="DH26" s="65" t="str">
        <f>'CEC 2014 Quality Indicators'!$FD$16</f>
        <v/>
      </c>
      <c r="DI26" s="4" t="str">
        <f>'CEC 2014 Quality Indicators'!$FD$17</f>
        <v/>
      </c>
      <c r="DJ26" s="4" t="str">
        <f>'CEC 2014 Quality Indicators'!$FD$18</f>
        <v/>
      </c>
      <c r="DK26" s="4" t="str">
        <f>'CEC 2014 Quality Indicators'!$FD$19</f>
        <v/>
      </c>
      <c r="DL26" s="65" t="str">
        <f>'CEC 2014 Quality Indicators'!$FD$20</f>
        <v/>
      </c>
      <c r="DM26" s="65" t="str">
        <f>'CEC 2014 Quality Indicators'!$FD$21</f>
        <v/>
      </c>
      <c r="DN26" t="str">
        <f>'CEC 2014 Quality Indicators'!$FD$22</f>
        <v/>
      </c>
      <c r="DO26" t="str">
        <f>'CEC 2014 Quality Indicators'!$FD$23</f>
        <v/>
      </c>
      <c r="DP26" t="str">
        <f>'CEC 2014 Quality Indicators'!$FD$24</f>
        <v/>
      </c>
      <c r="DQ26" t="str">
        <f>'CEC 2014 Quality Indicators'!$FD$25</f>
        <v/>
      </c>
      <c r="DR26" t="str">
        <f>'CEC 2014 Quality Indicators'!$FD$26</f>
        <v/>
      </c>
      <c r="DS26" s="65" t="str">
        <f>'CEC 2014 Quality Indicators'!$FD$27</f>
        <v/>
      </c>
      <c r="DT26" s="65" t="str">
        <f>'CEC 2014 Quality Indicators'!$FD$28</f>
        <v/>
      </c>
      <c r="DU26" s="4" t="str">
        <f>'CEC 2014 Quality Indicators'!$FD$29</f>
        <v/>
      </c>
      <c r="DV26" s="65" t="str">
        <f>'CEC 2014 Quality Indicators'!$FD$30</f>
        <v/>
      </c>
      <c r="DW26" s="54"/>
      <c r="DX26" s="88" t="str">
        <f t="shared" si="50"/>
        <v/>
      </c>
      <c r="DY26" s="104" t="str">
        <f t="shared" si="51"/>
        <v/>
      </c>
      <c r="EA26" s="102" t="str">
        <f t="shared" si="37"/>
        <v/>
      </c>
      <c r="EB26" s="102" t="str">
        <f t="shared" si="52"/>
        <v/>
      </c>
      <c r="EC26" s="102" t="str">
        <f t="shared" si="53"/>
        <v/>
      </c>
      <c r="ED26" s="102" t="str">
        <f t="shared" si="54"/>
        <v/>
      </c>
      <c r="EE26" s="102" t="str">
        <f t="shared" si="55"/>
        <v/>
      </c>
      <c r="EF26" s="102" t="str">
        <f t="shared" si="56"/>
        <v/>
      </c>
      <c r="EG26" s="102" t="str">
        <f t="shared" si="57"/>
        <v/>
      </c>
      <c r="EI26" s="78" t="str">
        <f t="shared" si="58"/>
        <v/>
      </c>
      <c r="EJ26" s="78" t="str">
        <f t="shared" si="59"/>
        <v/>
      </c>
      <c r="EK26" s="78" t="str">
        <f t="shared" si="60"/>
        <v/>
      </c>
    </row>
    <row r="27" spans="1:141" ht="16" customHeight="1" x14ac:dyDescent="0.15">
      <c r="A27" s="44">
        <v>24</v>
      </c>
      <c r="B27" s="44"/>
      <c r="C27" s="44"/>
      <c r="D27" s="44"/>
      <c r="E27" s="44"/>
      <c r="F27" s="51"/>
      <c r="G27" s="51"/>
      <c r="H27" s="51"/>
      <c r="I27" s="44"/>
      <c r="J27" s="44"/>
      <c r="K27">
        <f>'CEC 2014 Quality Indicators'!$FE$3</f>
        <v>0</v>
      </c>
      <c r="L27">
        <f>'CEC 2014 Quality Indicators'!$FE$4</f>
        <v>0</v>
      </c>
      <c r="M27">
        <f>'CEC 2014 Quality Indicators'!$FE$5</f>
        <v>0</v>
      </c>
      <c r="N27">
        <f>'CEC 2014 Quality Indicators'!$FE$6</f>
        <v>0</v>
      </c>
      <c r="O27">
        <f>'CEC 2014 Quality Indicators'!$FE$7</f>
        <v>0</v>
      </c>
      <c r="P27">
        <f>'CEC 2014 Quality Indicators'!$FE$8</f>
        <v>0</v>
      </c>
      <c r="Q27">
        <f>'CEC 2014 Quality Indicators'!$FE$9</f>
        <v>0</v>
      </c>
      <c r="R27">
        <f>'CEC 2014 Quality Indicators'!$FE$10</f>
        <v>0</v>
      </c>
      <c r="S27">
        <f>'CEC 2014 Quality Indicators'!$FE$11</f>
        <v>0</v>
      </c>
      <c r="T27">
        <f>'CEC 2014 Quality Indicators'!$FE$12</f>
        <v>0</v>
      </c>
      <c r="U27">
        <f>'CEC 2014 Quality Indicators'!$FE$13</f>
        <v>0</v>
      </c>
      <c r="V27">
        <f>'CEC 2014 Quality Indicators'!$FE$14</f>
        <v>0</v>
      </c>
      <c r="W27">
        <f>'CEC 2014 Quality Indicators'!$FE$15</f>
        <v>0</v>
      </c>
      <c r="X27" s="65">
        <f>'CEC 2014 Quality Indicators'!$FE$16</f>
        <v>0</v>
      </c>
      <c r="Y27" s="4">
        <f>'CEC 2014 Quality Indicators'!$FE$17</f>
        <v>0</v>
      </c>
      <c r="Z27" s="4">
        <f>'CEC 2014 Quality Indicators'!$FE$18</f>
        <v>0</v>
      </c>
      <c r="AA27" s="4">
        <f>'CEC 2014 Quality Indicators'!$FE$19</f>
        <v>0</v>
      </c>
      <c r="AB27" s="65">
        <f>'CEC 2014 Quality Indicators'!$FE$20</f>
        <v>0</v>
      </c>
      <c r="AC27" s="65">
        <f>'CEC 2014 Quality Indicators'!$FE$21</f>
        <v>0</v>
      </c>
      <c r="AD27">
        <f>'CEC 2014 Quality Indicators'!$FE$22</f>
        <v>0</v>
      </c>
      <c r="AE27">
        <f>'CEC 2014 Quality Indicators'!$FE$23</f>
        <v>0</v>
      </c>
      <c r="AF27">
        <f>'CEC 2014 Quality Indicators'!$FE$24</f>
        <v>0</v>
      </c>
      <c r="AG27">
        <f>'CEC 2014 Quality Indicators'!$FE$25</f>
        <v>0</v>
      </c>
      <c r="AH27">
        <f>'CEC 2014 Quality Indicators'!$FE$26</f>
        <v>0</v>
      </c>
      <c r="AI27" s="65">
        <f>'CEC 2014 Quality Indicators'!$FE$27</f>
        <v>0</v>
      </c>
      <c r="AJ27" s="65">
        <f>'CEC 2014 Quality Indicators'!$FE$28</f>
        <v>0</v>
      </c>
      <c r="AK27" s="4">
        <f>'CEC 2014 Quality Indicators'!$FE$29</f>
        <v>0</v>
      </c>
      <c r="AL27" s="65">
        <f>'CEC 2014 Quality Indicators'!$FE$30</f>
        <v>0</v>
      </c>
      <c r="AN27">
        <f>'CEC 2014 Quality Indicators'!$FG$3</f>
        <v>0</v>
      </c>
      <c r="AO27">
        <f>'CEC 2014 Quality Indicators'!$FG$4</f>
        <v>0</v>
      </c>
      <c r="AP27">
        <f>'CEC 2014 Quality Indicators'!$FG$5</f>
        <v>0</v>
      </c>
      <c r="AQ27">
        <f>'CEC 2014 Quality Indicators'!$FG$6</f>
        <v>0</v>
      </c>
      <c r="AR27">
        <f>'CEC 2014 Quality Indicators'!$FG$7</f>
        <v>0</v>
      </c>
      <c r="AS27">
        <f>'CEC 2014 Quality Indicators'!$FG$8</f>
        <v>0</v>
      </c>
      <c r="AT27">
        <f>'CEC 2014 Quality Indicators'!$FG$9</f>
        <v>0</v>
      </c>
      <c r="AU27">
        <f>'CEC 2014 Quality Indicators'!$FG$10</f>
        <v>0</v>
      </c>
      <c r="AV27">
        <f>'CEC 2014 Quality Indicators'!$FG$11</f>
        <v>0</v>
      </c>
      <c r="AW27">
        <f>'CEC 2014 Quality Indicators'!$FG$12</f>
        <v>0</v>
      </c>
      <c r="AX27">
        <f>'CEC 2014 Quality Indicators'!$FG$13</f>
        <v>0</v>
      </c>
      <c r="AY27">
        <f>'CEC 2014 Quality Indicators'!$FG$14</f>
        <v>0</v>
      </c>
      <c r="AZ27">
        <f>'CEC 2014 Quality Indicators'!$FG$15</f>
        <v>0</v>
      </c>
      <c r="BA27" s="65">
        <f>'CEC 2014 Quality Indicators'!$FG$16</f>
        <v>0</v>
      </c>
      <c r="BB27" s="4">
        <f>'CEC 2014 Quality Indicators'!$FG$17</f>
        <v>0</v>
      </c>
      <c r="BC27" s="4">
        <f>'CEC 2014 Quality Indicators'!$FG$18</f>
        <v>0</v>
      </c>
      <c r="BD27" s="4">
        <f>'CEC 2014 Quality Indicators'!$FG$19</f>
        <v>0</v>
      </c>
      <c r="BE27" s="65">
        <f>'CEC 2014 Quality Indicators'!$FG$20</f>
        <v>0</v>
      </c>
      <c r="BF27" s="65">
        <f>'CEC 2014 Quality Indicators'!$FG$21</f>
        <v>0</v>
      </c>
      <c r="BG27">
        <f>'CEC 2014 Quality Indicators'!$FG$22</f>
        <v>0</v>
      </c>
      <c r="BH27">
        <f>'CEC 2014 Quality Indicators'!$FG$23</f>
        <v>0</v>
      </c>
      <c r="BI27">
        <f>'CEC 2014 Quality Indicators'!$FG$24</f>
        <v>0</v>
      </c>
      <c r="BJ27">
        <f>'CEC 2014 Quality Indicators'!$FG$25</f>
        <v>0</v>
      </c>
      <c r="BK27">
        <f>'CEC 2014 Quality Indicators'!$FG$26</f>
        <v>0</v>
      </c>
      <c r="BL27" s="65">
        <f>'CEC 2014 Quality Indicators'!$FG$27</f>
        <v>0</v>
      </c>
      <c r="BM27" s="65">
        <f>'CEC 2014 Quality Indicators'!$FG$28</f>
        <v>0</v>
      </c>
      <c r="BN27" s="4">
        <f>'CEC 2014 Quality Indicators'!$FG$29</f>
        <v>0</v>
      </c>
      <c r="BO27" s="65">
        <f>'CEC 2014 Quality Indicators'!$FG$30</f>
        <v>0</v>
      </c>
      <c r="BP27" s="80"/>
      <c r="BQ27" t="str">
        <f t="shared" si="0"/>
        <v/>
      </c>
      <c r="BR27" t="str">
        <f t="shared" si="1"/>
        <v/>
      </c>
      <c r="BS27" t="str">
        <f t="shared" si="2"/>
        <v/>
      </c>
      <c r="BT27" t="str">
        <f t="shared" si="3"/>
        <v/>
      </c>
      <c r="BU27" t="str">
        <f t="shared" si="4"/>
        <v/>
      </c>
      <c r="BV27" t="str">
        <f t="shared" si="5"/>
        <v/>
      </c>
      <c r="BW27" t="str">
        <f t="shared" si="6"/>
        <v/>
      </c>
      <c r="BX27" t="str">
        <f t="shared" si="7"/>
        <v/>
      </c>
      <c r="BY27" t="str">
        <f t="shared" si="8"/>
        <v/>
      </c>
      <c r="BZ27" t="str">
        <f t="shared" si="9"/>
        <v/>
      </c>
      <c r="CA27" t="str">
        <f t="shared" si="10"/>
        <v/>
      </c>
      <c r="CB27" t="str">
        <f t="shared" si="11"/>
        <v/>
      </c>
      <c r="CC27" t="str">
        <f t="shared" si="12"/>
        <v/>
      </c>
      <c r="CD27" s="65" t="str">
        <f t="shared" si="13"/>
        <v/>
      </c>
      <c r="CE27" s="4" t="str">
        <f t="shared" si="14"/>
        <v/>
      </c>
      <c r="CF27" s="4" t="str">
        <f t="shared" si="15"/>
        <v/>
      </c>
      <c r="CG27" s="4" t="str">
        <f t="shared" si="16"/>
        <v/>
      </c>
      <c r="CH27" s="65" t="str">
        <f t="shared" si="17"/>
        <v/>
      </c>
      <c r="CI27" s="65" t="str">
        <f t="shared" si="18"/>
        <v/>
      </c>
      <c r="CJ27" t="str">
        <f t="shared" si="19"/>
        <v/>
      </c>
      <c r="CK27" t="str">
        <f t="shared" si="20"/>
        <v/>
      </c>
      <c r="CL27" t="str">
        <f t="shared" si="21"/>
        <v/>
      </c>
      <c r="CM27" t="str">
        <f t="shared" si="22"/>
        <v/>
      </c>
      <c r="CN27" t="str">
        <f t="shared" si="23"/>
        <v/>
      </c>
      <c r="CO27" s="65" t="str">
        <f t="shared" si="24"/>
        <v/>
      </c>
      <c r="CP27" s="65" t="str">
        <f t="shared" si="25"/>
        <v/>
      </c>
      <c r="CQ27" s="4" t="str">
        <f t="shared" si="26"/>
        <v/>
      </c>
      <c r="CR27" s="65" t="str">
        <f t="shared" si="27"/>
        <v/>
      </c>
      <c r="CS27" s="54" t="str">
        <f t="shared" si="34"/>
        <v/>
      </c>
      <c r="CT27" s="54"/>
      <c r="CU27" t="str">
        <f>'CEC 2014 Quality Indicators'!$FJ$3</f>
        <v/>
      </c>
      <c r="CV27" t="str">
        <f>'CEC 2014 Quality Indicators'!$FJ$4</f>
        <v/>
      </c>
      <c r="CW27" t="str">
        <f>'CEC 2014 Quality Indicators'!$FJ$5</f>
        <v/>
      </c>
      <c r="CX27" t="str">
        <f>'CEC 2014 Quality Indicators'!$FJ$6</f>
        <v/>
      </c>
      <c r="CY27" t="str">
        <f>'CEC 2014 Quality Indicators'!$FJ$7</f>
        <v/>
      </c>
      <c r="CZ27" t="str">
        <f>'CEC 2014 Quality Indicators'!$FJ$8</f>
        <v/>
      </c>
      <c r="DA27" t="str">
        <f>'CEC 2014 Quality Indicators'!$FJ$9</f>
        <v/>
      </c>
      <c r="DB27" t="str">
        <f>'CEC 2014 Quality Indicators'!$FJ$10</f>
        <v/>
      </c>
      <c r="DC27" t="str">
        <f>'CEC 2014 Quality Indicators'!$FJ$11</f>
        <v/>
      </c>
      <c r="DD27" t="str">
        <f>'CEC 2014 Quality Indicators'!$FJ$12</f>
        <v/>
      </c>
      <c r="DE27" t="str">
        <f>'CEC 2014 Quality Indicators'!$FJ$13</f>
        <v/>
      </c>
      <c r="DF27" t="str">
        <f>'CEC 2014 Quality Indicators'!$FJ$14</f>
        <v/>
      </c>
      <c r="DG27" t="str">
        <f>'CEC 2014 Quality Indicators'!$FJ$15</f>
        <v/>
      </c>
      <c r="DH27" s="65" t="str">
        <f>'CEC 2014 Quality Indicators'!$FJ$16</f>
        <v/>
      </c>
      <c r="DI27" s="4" t="str">
        <f>'CEC 2014 Quality Indicators'!$FJ$17</f>
        <v/>
      </c>
      <c r="DJ27" s="4" t="str">
        <f>'CEC 2014 Quality Indicators'!$FJ$18</f>
        <v/>
      </c>
      <c r="DK27" s="4" t="str">
        <f>'CEC 2014 Quality Indicators'!$FJ$19</f>
        <v/>
      </c>
      <c r="DL27" s="65" t="str">
        <f>'CEC 2014 Quality Indicators'!$FJ$20</f>
        <v/>
      </c>
      <c r="DM27" s="65" t="str">
        <f>'CEC 2014 Quality Indicators'!$FJ$21</f>
        <v/>
      </c>
      <c r="DN27" t="str">
        <f>'CEC 2014 Quality Indicators'!$FJ$22</f>
        <v/>
      </c>
      <c r="DO27" t="str">
        <f>'CEC 2014 Quality Indicators'!$FJ$23</f>
        <v/>
      </c>
      <c r="DP27" t="str">
        <f>'CEC 2014 Quality Indicators'!$FJ$24</f>
        <v/>
      </c>
      <c r="DQ27" t="str">
        <f>'CEC 2014 Quality Indicators'!$FJ$25</f>
        <v/>
      </c>
      <c r="DR27" t="str">
        <f>'CEC 2014 Quality Indicators'!$FJ$26</f>
        <v/>
      </c>
      <c r="DS27" s="65" t="str">
        <f>'CEC 2014 Quality Indicators'!$FJ$27</f>
        <v/>
      </c>
      <c r="DT27" s="65" t="str">
        <f>'CEC 2014 Quality Indicators'!$FJ$28</f>
        <v/>
      </c>
      <c r="DU27" s="4" t="str">
        <f>'CEC 2014 Quality Indicators'!$FJ$29</f>
        <v/>
      </c>
      <c r="DV27" s="65" t="str">
        <f>'CEC 2014 Quality Indicators'!$FJ$30</f>
        <v/>
      </c>
      <c r="DW27" s="54"/>
      <c r="DX27" s="88" t="str">
        <f t="shared" si="50"/>
        <v/>
      </c>
      <c r="DY27" s="104" t="str">
        <f t="shared" si="51"/>
        <v/>
      </c>
      <c r="EA27" s="102" t="str">
        <f t="shared" si="37"/>
        <v/>
      </c>
      <c r="EB27" s="102" t="str">
        <f t="shared" si="52"/>
        <v/>
      </c>
      <c r="EC27" s="102" t="str">
        <f t="shared" si="53"/>
        <v/>
      </c>
      <c r="ED27" s="102" t="str">
        <f t="shared" si="54"/>
        <v/>
      </c>
      <c r="EE27" s="102" t="str">
        <f t="shared" si="55"/>
        <v/>
      </c>
      <c r="EF27" s="102" t="str">
        <f t="shared" si="56"/>
        <v/>
      </c>
      <c r="EG27" s="102" t="str">
        <f t="shared" si="57"/>
        <v/>
      </c>
      <c r="EI27" s="78" t="str">
        <f t="shared" si="58"/>
        <v/>
      </c>
      <c r="EJ27" s="78" t="str">
        <f t="shared" si="59"/>
        <v/>
      </c>
      <c r="EK27" s="78" t="str">
        <f t="shared" si="60"/>
        <v/>
      </c>
    </row>
    <row r="28" spans="1:141" ht="16" customHeight="1" x14ac:dyDescent="0.15">
      <c r="A28" s="44">
        <v>25</v>
      </c>
      <c r="B28" s="44"/>
      <c r="C28" s="44"/>
      <c r="D28" s="44"/>
      <c r="E28" s="44"/>
      <c r="F28" s="51"/>
      <c r="G28" s="51"/>
      <c r="H28" s="51"/>
      <c r="I28" s="44"/>
      <c r="J28" s="44"/>
      <c r="K28">
        <f>'CEC 2014 Quality Indicators'!$FK$3</f>
        <v>0</v>
      </c>
      <c r="L28">
        <f>'CEC 2014 Quality Indicators'!$FK$4</f>
        <v>0</v>
      </c>
      <c r="M28">
        <f>'CEC 2014 Quality Indicators'!$FK$5</f>
        <v>0</v>
      </c>
      <c r="N28">
        <f>'CEC 2014 Quality Indicators'!$FK$6</f>
        <v>0</v>
      </c>
      <c r="O28">
        <f>'CEC 2014 Quality Indicators'!$FK$7</f>
        <v>0</v>
      </c>
      <c r="P28">
        <f>'CEC 2014 Quality Indicators'!$FK$8</f>
        <v>0</v>
      </c>
      <c r="Q28">
        <f>'CEC 2014 Quality Indicators'!$FK$9</f>
        <v>0</v>
      </c>
      <c r="R28">
        <f>'CEC 2014 Quality Indicators'!$FK$10</f>
        <v>0</v>
      </c>
      <c r="S28">
        <f>'CEC 2014 Quality Indicators'!$FK$11</f>
        <v>0</v>
      </c>
      <c r="T28">
        <f>'CEC 2014 Quality Indicators'!$FK$12</f>
        <v>0</v>
      </c>
      <c r="U28">
        <f>'CEC 2014 Quality Indicators'!$FK$13</f>
        <v>0</v>
      </c>
      <c r="V28">
        <f>'CEC 2014 Quality Indicators'!$FK$14</f>
        <v>0</v>
      </c>
      <c r="W28">
        <f>'CEC 2014 Quality Indicators'!$FK$15</f>
        <v>0</v>
      </c>
      <c r="X28" s="65">
        <f>'CEC 2014 Quality Indicators'!$FK$16</f>
        <v>0</v>
      </c>
      <c r="Y28" s="4">
        <f>'CEC 2014 Quality Indicators'!$FK$17</f>
        <v>0</v>
      </c>
      <c r="Z28" s="4">
        <f>'CEC 2014 Quality Indicators'!$FK$18</f>
        <v>0</v>
      </c>
      <c r="AA28" s="4">
        <f>'CEC 2014 Quality Indicators'!$FK$19</f>
        <v>0</v>
      </c>
      <c r="AB28" s="65">
        <f>'CEC 2014 Quality Indicators'!$FK$20</f>
        <v>0</v>
      </c>
      <c r="AC28" s="65">
        <f>'CEC 2014 Quality Indicators'!$FK$21</f>
        <v>0</v>
      </c>
      <c r="AD28">
        <f>'CEC 2014 Quality Indicators'!$FK$22</f>
        <v>0</v>
      </c>
      <c r="AE28">
        <f>'CEC 2014 Quality Indicators'!$FK$23</f>
        <v>0</v>
      </c>
      <c r="AF28">
        <f>'CEC 2014 Quality Indicators'!$FK$24</f>
        <v>0</v>
      </c>
      <c r="AG28">
        <f>'CEC 2014 Quality Indicators'!$FK$25</f>
        <v>0</v>
      </c>
      <c r="AH28">
        <f>'CEC 2014 Quality Indicators'!$FK$26</f>
        <v>0</v>
      </c>
      <c r="AI28" s="65">
        <f>'CEC 2014 Quality Indicators'!$FK$27</f>
        <v>0</v>
      </c>
      <c r="AJ28" s="65">
        <f>'CEC 2014 Quality Indicators'!$FK$28</f>
        <v>0</v>
      </c>
      <c r="AK28" s="4">
        <f>'CEC 2014 Quality Indicators'!$FK$29</f>
        <v>0</v>
      </c>
      <c r="AL28" s="65">
        <f>'CEC 2014 Quality Indicators'!$FK$30</f>
        <v>0</v>
      </c>
      <c r="AN28">
        <f>'CEC 2014 Quality Indicators'!$FM$3</f>
        <v>0</v>
      </c>
      <c r="AO28">
        <f>'CEC 2014 Quality Indicators'!$FM$4</f>
        <v>0</v>
      </c>
      <c r="AP28">
        <f>'CEC 2014 Quality Indicators'!$FM$5</f>
        <v>0</v>
      </c>
      <c r="AQ28">
        <f>'CEC 2014 Quality Indicators'!$FM$6</f>
        <v>0</v>
      </c>
      <c r="AR28">
        <f>'CEC 2014 Quality Indicators'!$FM$7</f>
        <v>0</v>
      </c>
      <c r="AS28">
        <f>'CEC 2014 Quality Indicators'!$FM$8</f>
        <v>0</v>
      </c>
      <c r="AT28">
        <f>'CEC 2014 Quality Indicators'!$FM$9</f>
        <v>0</v>
      </c>
      <c r="AU28">
        <f>'CEC 2014 Quality Indicators'!$FM$10</f>
        <v>0</v>
      </c>
      <c r="AV28">
        <f>'CEC 2014 Quality Indicators'!$FM$11</f>
        <v>0</v>
      </c>
      <c r="AW28">
        <f>'CEC 2014 Quality Indicators'!$FM$12</f>
        <v>0</v>
      </c>
      <c r="AX28">
        <f>'CEC 2014 Quality Indicators'!$FM$13</f>
        <v>0</v>
      </c>
      <c r="AY28">
        <f>'CEC 2014 Quality Indicators'!$FM$14</f>
        <v>0</v>
      </c>
      <c r="AZ28">
        <f>'CEC 2014 Quality Indicators'!$FM$15</f>
        <v>0</v>
      </c>
      <c r="BA28" s="65">
        <f>'CEC 2014 Quality Indicators'!$FM$16</f>
        <v>0</v>
      </c>
      <c r="BB28" s="4">
        <f>'CEC 2014 Quality Indicators'!$FM$17</f>
        <v>0</v>
      </c>
      <c r="BC28" s="4">
        <f>'CEC 2014 Quality Indicators'!$FM$18</f>
        <v>0</v>
      </c>
      <c r="BD28" s="4">
        <f>'CEC 2014 Quality Indicators'!$FM$19</f>
        <v>0</v>
      </c>
      <c r="BE28" s="65">
        <f>'CEC 2014 Quality Indicators'!$FM$20</f>
        <v>0</v>
      </c>
      <c r="BF28" s="65">
        <f>'CEC 2014 Quality Indicators'!$FM$21</f>
        <v>0</v>
      </c>
      <c r="BG28">
        <f>'CEC 2014 Quality Indicators'!$FM$22</f>
        <v>0</v>
      </c>
      <c r="BH28">
        <f>'CEC 2014 Quality Indicators'!$FM$23</f>
        <v>0</v>
      </c>
      <c r="BI28">
        <f>'CEC 2014 Quality Indicators'!$FM$24</f>
        <v>0</v>
      </c>
      <c r="BJ28">
        <f>'CEC 2014 Quality Indicators'!$FM$25</f>
        <v>0</v>
      </c>
      <c r="BK28">
        <f>'CEC 2014 Quality Indicators'!$FM$26</f>
        <v>0</v>
      </c>
      <c r="BL28" s="65">
        <f>'CEC 2014 Quality Indicators'!$FM$27</f>
        <v>0</v>
      </c>
      <c r="BM28" s="65">
        <f>'CEC 2014 Quality Indicators'!$FM$28</f>
        <v>0</v>
      </c>
      <c r="BN28" s="4">
        <f>'CEC 2014 Quality Indicators'!$FM$29</f>
        <v>0</v>
      </c>
      <c r="BO28" s="65">
        <f>'CEC 2014 Quality Indicators'!$FM$30</f>
        <v>0</v>
      </c>
      <c r="BP28" s="80"/>
      <c r="BQ28" t="str">
        <f t="shared" si="0"/>
        <v/>
      </c>
      <c r="BR28" t="str">
        <f t="shared" si="1"/>
        <v/>
      </c>
      <c r="BS28" t="str">
        <f t="shared" si="2"/>
        <v/>
      </c>
      <c r="BT28" t="str">
        <f t="shared" si="3"/>
        <v/>
      </c>
      <c r="BU28" t="str">
        <f t="shared" si="4"/>
        <v/>
      </c>
      <c r="BV28" t="str">
        <f t="shared" si="5"/>
        <v/>
      </c>
      <c r="BW28" t="str">
        <f t="shared" si="6"/>
        <v/>
      </c>
      <c r="BX28" t="str">
        <f t="shared" si="7"/>
        <v/>
      </c>
      <c r="BY28" t="str">
        <f t="shared" si="8"/>
        <v/>
      </c>
      <c r="BZ28" t="str">
        <f t="shared" si="9"/>
        <v/>
      </c>
      <c r="CA28" t="str">
        <f t="shared" si="10"/>
        <v/>
      </c>
      <c r="CB28" t="str">
        <f t="shared" si="11"/>
        <v/>
      </c>
      <c r="CC28" t="str">
        <f t="shared" si="12"/>
        <v/>
      </c>
      <c r="CD28" s="65" t="str">
        <f t="shared" si="13"/>
        <v/>
      </c>
      <c r="CE28" s="4" t="str">
        <f t="shared" si="14"/>
        <v/>
      </c>
      <c r="CF28" s="4" t="str">
        <f t="shared" si="15"/>
        <v/>
      </c>
      <c r="CG28" s="4" t="str">
        <f t="shared" si="16"/>
        <v/>
      </c>
      <c r="CH28" s="65" t="str">
        <f t="shared" si="17"/>
        <v/>
      </c>
      <c r="CI28" s="65" t="str">
        <f t="shared" si="18"/>
        <v/>
      </c>
      <c r="CJ28" t="str">
        <f t="shared" si="19"/>
        <v/>
      </c>
      <c r="CK28" t="str">
        <f t="shared" si="20"/>
        <v/>
      </c>
      <c r="CL28" t="str">
        <f t="shared" si="21"/>
        <v/>
      </c>
      <c r="CM28" t="str">
        <f t="shared" si="22"/>
        <v/>
      </c>
      <c r="CN28" t="str">
        <f t="shared" si="23"/>
        <v/>
      </c>
      <c r="CO28" s="65" t="str">
        <f t="shared" si="24"/>
        <v/>
      </c>
      <c r="CP28" s="65" t="str">
        <f t="shared" si="25"/>
        <v/>
      </c>
      <c r="CQ28" s="4" t="str">
        <f t="shared" si="26"/>
        <v/>
      </c>
      <c r="CR28" s="65" t="str">
        <f t="shared" si="27"/>
        <v/>
      </c>
      <c r="CS28" s="54" t="str">
        <f t="shared" si="34"/>
        <v/>
      </c>
      <c r="CT28" s="54"/>
      <c r="CU28" t="str">
        <f>'CEC 2014 Quality Indicators'!$FP$3</f>
        <v/>
      </c>
      <c r="CV28" t="str">
        <f>'CEC 2014 Quality Indicators'!$FP$4</f>
        <v/>
      </c>
      <c r="CW28" t="str">
        <f>'CEC 2014 Quality Indicators'!$FP$5</f>
        <v/>
      </c>
      <c r="CX28" t="str">
        <f>'CEC 2014 Quality Indicators'!$FP$6</f>
        <v/>
      </c>
      <c r="CY28" t="str">
        <f>'CEC 2014 Quality Indicators'!$FP$7</f>
        <v/>
      </c>
      <c r="CZ28" t="str">
        <f>'CEC 2014 Quality Indicators'!$FP$8</f>
        <v/>
      </c>
      <c r="DA28" t="str">
        <f>'CEC 2014 Quality Indicators'!$FP$9</f>
        <v/>
      </c>
      <c r="DB28" t="str">
        <f>'CEC 2014 Quality Indicators'!$FP$10</f>
        <v/>
      </c>
      <c r="DC28" t="str">
        <f>'CEC 2014 Quality Indicators'!$FP$11</f>
        <v/>
      </c>
      <c r="DD28" t="str">
        <f>'CEC 2014 Quality Indicators'!$FP$12</f>
        <v/>
      </c>
      <c r="DE28" t="str">
        <f>'CEC 2014 Quality Indicators'!$FP$13</f>
        <v/>
      </c>
      <c r="DF28" t="str">
        <f>'CEC 2014 Quality Indicators'!$FP$14</f>
        <v/>
      </c>
      <c r="DG28" t="str">
        <f>'CEC 2014 Quality Indicators'!$FP$15</f>
        <v/>
      </c>
      <c r="DH28" s="65" t="str">
        <f>'CEC 2014 Quality Indicators'!$FP$16</f>
        <v/>
      </c>
      <c r="DI28" s="4" t="str">
        <f>'CEC 2014 Quality Indicators'!$FP$17</f>
        <v/>
      </c>
      <c r="DJ28" s="4" t="str">
        <f>'CEC 2014 Quality Indicators'!$FP$18</f>
        <v/>
      </c>
      <c r="DK28" s="4" t="str">
        <f>'CEC 2014 Quality Indicators'!$FP$19</f>
        <v/>
      </c>
      <c r="DL28" s="65" t="str">
        <f>'CEC 2014 Quality Indicators'!$FP$20</f>
        <v/>
      </c>
      <c r="DM28" s="65" t="str">
        <f>'CEC 2014 Quality Indicators'!$FP$21</f>
        <v/>
      </c>
      <c r="DN28" t="str">
        <f>'CEC 2014 Quality Indicators'!$FP$22</f>
        <v/>
      </c>
      <c r="DO28" t="str">
        <f>'CEC 2014 Quality Indicators'!$FP$23</f>
        <v/>
      </c>
      <c r="DP28" t="str">
        <f>'CEC 2014 Quality Indicators'!$FP$24</f>
        <v/>
      </c>
      <c r="DQ28" t="str">
        <f>'CEC 2014 Quality Indicators'!$FP$25</f>
        <v/>
      </c>
      <c r="DR28" t="str">
        <f>'CEC 2014 Quality Indicators'!$FP$26</f>
        <v/>
      </c>
      <c r="DS28" s="65" t="str">
        <f>'CEC 2014 Quality Indicators'!$FP$27</f>
        <v/>
      </c>
      <c r="DT28" s="65" t="str">
        <f>'CEC 2014 Quality Indicators'!$FP$28</f>
        <v/>
      </c>
      <c r="DU28" s="4" t="str">
        <f>'CEC 2014 Quality Indicators'!$FP$29</f>
        <v/>
      </c>
      <c r="DV28" s="65" t="str">
        <f>'CEC 2014 Quality Indicators'!$FP$30</f>
        <v/>
      </c>
      <c r="DW28" s="54"/>
      <c r="DX28" s="88" t="str">
        <f t="shared" si="50"/>
        <v/>
      </c>
      <c r="DY28" s="104" t="str">
        <f t="shared" si="51"/>
        <v/>
      </c>
      <c r="EA28" s="102" t="str">
        <f t="shared" si="37"/>
        <v/>
      </c>
      <c r="EB28" s="102" t="str">
        <f t="shared" si="52"/>
        <v/>
      </c>
      <c r="EC28" s="102" t="str">
        <f t="shared" si="53"/>
        <v/>
      </c>
      <c r="ED28" s="102" t="str">
        <f t="shared" si="54"/>
        <v/>
      </c>
      <c r="EE28" s="102" t="str">
        <f t="shared" si="55"/>
        <v/>
      </c>
      <c r="EF28" s="102" t="str">
        <f t="shared" si="56"/>
        <v/>
      </c>
      <c r="EG28" s="102" t="str">
        <f t="shared" si="57"/>
        <v/>
      </c>
      <c r="EI28" s="78" t="str">
        <f t="shared" si="58"/>
        <v/>
      </c>
      <c r="EJ28" s="78" t="str">
        <f t="shared" si="59"/>
        <v/>
      </c>
      <c r="EK28" s="78" t="str">
        <f t="shared" si="60"/>
        <v/>
      </c>
    </row>
    <row r="29" spans="1:141" ht="16" customHeight="1" x14ac:dyDescent="0.15">
      <c r="A29" s="44">
        <v>26</v>
      </c>
      <c r="B29" s="44"/>
      <c r="C29" s="44"/>
      <c r="D29" s="44"/>
      <c r="E29" s="44"/>
      <c r="F29" s="51"/>
      <c r="G29" s="51"/>
      <c r="H29" s="51"/>
      <c r="I29" s="44"/>
      <c r="J29" s="44"/>
      <c r="K29">
        <f>'CEC 2014 Quality Indicators'!$FQ$3</f>
        <v>0</v>
      </c>
      <c r="L29">
        <f>'CEC 2014 Quality Indicators'!$FQ$4</f>
        <v>0</v>
      </c>
      <c r="M29">
        <f>'CEC 2014 Quality Indicators'!$FQ$5</f>
        <v>0</v>
      </c>
      <c r="N29">
        <f>'CEC 2014 Quality Indicators'!$FQ$6</f>
        <v>0</v>
      </c>
      <c r="O29">
        <f>'CEC 2014 Quality Indicators'!$FQ$7</f>
        <v>0</v>
      </c>
      <c r="P29">
        <f>'CEC 2014 Quality Indicators'!$FQ$8</f>
        <v>0</v>
      </c>
      <c r="Q29">
        <f>'CEC 2014 Quality Indicators'!$FQ$9</f>
        <v>0</v>
      </c>
      <c r="R29">
        <f>'CEC 2014 Quality Indicators'!$FQ$10</f>
        <v>0</v>
      </c>
      <c r="S29">
        <f>'CEC 2014 Quality Indicators'!$FQ$11</f>
        <v>0</v>
      </c>
      <c r="T29">
        <f>'CEC 2014 Quality Indicators'!$FQ$12</f>
        <v>0</v>
      </c>
      <c r="U29">
        <f>'CEC 2014 Quality Indicators'!$FQ$13</f>
        <v>0</v>
      </c>
      <c r="V29">
        <f>'CEC 2014 Quality Indicators'!$FQ$14</f>
        <v>0</v>
      </c>
      <c r="W29">
        <f>'CEC 2014 Quality Indicators'!$FQ$15</f>
        <v>0</v>
      </c>
      <c r="X29" s="65">
        <f>'CEC 2014 Quality Indicators'!$FQ$16</f>
        <v>0</v>
      </c>
      <c r="Y29" s="4">
        <f>'CEC 2014 Quality Indicators'!$FQ$17</f>
        <v>0</v>
      </c>
      <c r="Z29" s="4">
        <f>'CEC 2014 Quality Indicators'!$FQ$18</f>
        <v>0</v>
      </c>
      <c r="AA29" s="4">
        <f>'CEC 2014 Quality Indicators'!$FQ$19</f>
        <v>0</v>
      </c>
      <c r="AB29" s="65">
        <f>'CEC 2014 Quality Indicators'!$FQ$20</f>
        <v>0</v>
      </c>
      <c r="AC29" s="65">
        <f>'CEC 2014 Quality Indicators'!$FQ$21</f>
        <v>0</v>
      </c>
      <c r="AD29">
        <f>'CEC 2014 Quality Indicators'!$FQ$22</f>
        <v>0</v>
      </c>
      <c r="AE29">
        <f>'CEC 2014 Quality Indicators'!$FQ$23</f>
        <v>0</v>
      </c>
      <c r="AF29">
        <f>'CEC 2014 Quality Indicators'!$FQ$24</f>
        <v>0</v>
      </c>
      <c r="AG29">
        <f>'CEC 2014 Quality Indicators'!$FQ$25</f>
        <v>0</v>
      </c>
      <c r="AH29">
        <f>'CEC 2014 Quality Indicators'!$FQ$26</f>
        <v>0</v>
      </c>
      <c r="AI29" s="65">
        <f>'CEC 2014 Quality Indicators'!$FQ$27</f>
        <v>0</v>
      </c>
      <c r="AJ29" s="65">
        <f>'CEC 2014 Quality Indicators'!$FQ$28</f>
        <v>0</v>
      </c>
      <c r="AK29" s="4">
        <f>'CEC 2014 Quality Indicators'!$FQ$29</f>
        <v>0</v>
      </c>
      <c r="AL29" s="65">
        <f>'CEC 2014 Quality Indicators'!$FQ$30</f>
        <v>0</v>
      </c>
      <c r="AN29">
        <f>'CEC 2014 Quality Indicators'!$FS$3</f>
        <v>0</v>
      </c>
      <c r="AO29">
        <f>'CEC 2014 Quality Indicators'!$FS$4</f>
        <v>0</v>
      </c>
      <c r="AP29">
        <f>'CEC 2014 Quality Indicators'!$FS$5</f>
        <v>0</v>
      </c>
      <c r="AQ29">
        <f>'CEC 2014 Quality Indicators'!$FS$6</f>
        <v>0</v>
      </c>
      <c r="AR29">
        <f>'CEC 2014 Quality Indicators'!$FS$7</f>
        <v>0</v>
      </c>
      <c r="AS29">
        <f>'CEC 2014 Quality Indicators'!$FS$8</f>
        <v>0</v>
      </c>
      <c r="AT29">
        <f>'CEC 2014 Quality Indicators'!$FS$9</f>
        <v>0</v>
      </c>
      <c r="AU29">
        <f>'CEC 2014 Quality Indicators'!$FS$10</f>
        <v>0</v>
      </c>
      <c r="AV29">
        <f>'CEC 2014 Quality Indicators'!$FS$11</f>
        <v>0</v>
      </c>
      <c r="AW29">
        <f>'CEC 2014 Quality Indicators'!$FS$12</f>
        <v>0</v>
      </c>
      <c r="AX29">
        <f>'CEC 2014 Quality Indicators'!$FS$13</f>
        <v>0</v>
      </c>
      <c r="AY29">
        <f>'CEC 2014 Quality Indicators'!$FS$14</f>
        <v>0</v>
      </c>
      <c r="AZ29">
        <f>'CEC 2014 Quality Indicators'!$FS$15</f>
        <v>0</v>
      </c>
      <c r="BA29" s="65">
        <f>'CEC 2014 Quality Indicators'!$FS$16</f>
        <v>0</v>
      </c>
      <c r="BB29" s="4">
        <f>'CEC 2014 Quality Indicators'!$FS$17</f>
        <v>0</v>
      </c>
      <c r="BC29" s="4">
        <f>'CEC 2014 Quality Indicators'!$FS$18</f>
        <v>0</v>
      </c>
      <c r="BD29" s="4">
        <f>'CEC 2014 Quality Indicators'!$FS$19</f>
        <v>0</v>
      </c>
      <c r="BE29" s="65">
        <f>'CEC 2014 Quality Indicators'!$FS$20</f>
        <v>0</v>
      </c>
      <c r="BF29" s="65">
        <f>'CEC 2014 Quality Indicators'!$FS$21</f>
        <v>0</v>
      </c>
      <c r="BG29">
        <f>'CEC 2014 Quality Indicators'!$FS$22</f>
        <v>0</v>
      </c>
      <c r="BH29">
        <f>'CEC 2014 Quality Indicators'!$FS$23</f>
        <v>0</v>
      </c>
      <c r="BI29">
        <f>'CEC 2014 Quality Indicators'!$FS$24</f>
        <v>0</v>
      </c>
      <c r="BJ29">
        <f>'CEC 2014 Quality Indicators'!$FS$25</f>
        <v>0</v>
      </c>
      <c r="BK29">
        <f>'CEC 2014 Quality Indicators'!$FS$26</f>
        <v>0</v>
      </c>
      <c r="BL29" s="65">
        <f>'CEC 2014 Quality Indicators'!$FS$27</f>
        <v>0</v>
      </c>
      <c r="BM29" s="65">
        <f>'CEC 2014 Quality Indicators'!$FS$28</f>
        <v>0</v>
      </c>
      <c r="BN29" s="4">
        <f>'CEC 2014 Quality Indicators'!$FS$29</f>
        <v>0</v>
      </c>
      <c r="BO29" s="65">
        <f>'CEC 2014 Quality Indicators'!$FS$30</f>
        <v>0</v>
      </c>
      <c r="BP29" s="80"/>
      <c r="BQ29" t="str">
        <f t="shared" si="0"/>
        <v/>
      </c>
      <c r="BR29" t="str">
        <f t="shared" si="1"/>
        <v/>
      </c>
      <c r="BS29" t="str">
        <f t="shared" si="2"/>
        <v/>
      </c>
      <c r="BT29" t="str">
        <f t="shared" si="3"/>
        <v/>
      </c>
      <c r="BU29" t="str">
        <f t="shared" si="4"/>
        <v/>
      </c>
      <c r="BV29" t="str">
        <f t="shared" si="5"/>
        <v/>
      </c>
      <c r="BW29" t="str">
        <f t="shared" si="6"/>
        <v/>
      </c>
      <c r="BX29" t="str">
        <f t="shared" si="7"/>
        <v/>
      </c>
      <c r="BY29" t="str">
        <f t="shared" si="8"/>
        <v/>
      </c>
      <c r="BZ29" t="str">
        <f t="shared" si="9"/>
        <v/>
      </c>
      <c r="CA29" t="str">
        <f t="shared" si="10"/>
        <v/>
      </c>
      <c r="CB29" t="str">
        <f t="shared" si="11"/>
        <v/>
      </c>
      <c r="CC29" t="str">
        <f t="shared" si="12"/>
        <v/>
      </c>
      <c r="CD29" s="65" t="str">
        <f t="shared" si="13"/>
        <v/>
      </c>
      <c r="CE29" s="4" t="str">
        <f t="shared" si="14"/>
        <v/>
      </c>
      <c r="CF29" s="4" t="str">
        <f t="shared" si="15"/>
        <v/>
      </c>
      <c r="CG29" s="4" t="str">
        <f t="shared" si="16"/>
        <v/>
      </c>
      <c r="CH29" s="65" t="str">
        <f t="shared" si="17"/>
        <v/>
      </c>
      <c r="CI29" s="65" t="str">
        <f t="shared" si="18"/>
        <v/>
      </c>
      <c r="CJ29" t="str">
        <f t="shared" si="19"/>
        <v/>
      </c>
      <c r="CK29" t="str">
        <f t="shared" si="20"/>
        <v/>
      </c>
      <c r="CL29" t="str">
        <f t="shared" si="21"/>
        <v/>
      </c>
      <c r="CM29" t="str">
        <f t="shared" si="22"/>
        <v/>
      </c>
      <c r="CN29" t="str">
        <f t="shared" si="23"/>
        <v/>
      </c>
      <c r="CO29" s="65" t="str">
        <f t="shared" si="24"/>
        <v/>
      </c>
      <c r="CP29" s="65" t="str">
        <f t="shared" si="25"/>
        <v/>
      </c>
      <c r="CQ29" s="4" t="str">
        <f t="shared" si="26"/>
        <v/>
      </c>
      <c r="CR29" s="65" t="str">
        <f t="shared" si="27"/>
        <v/>
      </c>
      <c r="CS29" s="54" t="str">
        <f t="shared" si="34"/>
        <v/>
      </c>
      <c r="CT29" s="54"/>
      <c r="CU29" t="str">
        <f>'CEC 2014 Quality Indicators'!$FV$3</f>
        <v/>
      </c>
      <c r="CV29" t="str">
        <f>'CEC 2014 Quality Indicators'!$FV$4</f>
        <v/>
      </c>
      <c r="CW29" t="str">
        <f>'CEC 2014 Quality Indicators'!$FV$5</f>
        <v/>
      </c>
      <c r="CX29" t="str">
        <f>'CEC 2014 Quality Indicators'!$FV$6</f>
        <v/>
      </c>
      <c r="CY29" t="str">
        <f>'CEC 2014 Quality Indicators'!$FV$7</f>
        <v/>
      </c>
      <c r="CZ29" t="str">
        <f>'CEC 2014 Quality Indicators'!$FV$8</f>
        <v/>
      </c>
      <c r="DA29" t="str">
        <f>'CEC 2014 Quality Indicators'!$FV$9</f>
        <v/>
      </c>
      <c r="DB29" t="str">
        <f>'CEC 2014 Quality Indicators'!$FV$10</f>
        <v/>
      </c>
      <c r="DC29" t="str">
        <f>'CEC 2014 Quality Indicators'!$FV$11</f>
        <v/>
      </c>
      <c r="DD29" t="str">
        <f>'CEC 2014 Quality Indicators'!$FV$12</f>
        <v/>
      </c>
      <c r="DE29" t="str">
        <f>'CEC 2014 Quality Indicators'!$FV$13</f>
        <v/>
      </c>
      <c r="DF29" t="str">
        <f>'CEC 2014 Quality Indicators'!$FV$14</f>
        <v/>
      </c>
      <c r="DG29" t="str">
        <f>'CEC 2014 Quality Indicators'!$FV$15</f>
        <v/>
      </c>
      <c r="DH29" s="65" t="str">
        <f>'CEC 2014 Quality Indicators'!$FV$16</f>
        <v/>
      </c>
      <c r="DI29" s="4" t="str">
        <f>'CEC 2014 Quality Indicators'!$FV$17</f>
        <v/>
      </c>
      <c r="DJ29" s="4" t="str">
        <f>'CEC 2014 Quality Indicators'!$FV$18</f>
        <v/>
      </c>
      <c r="DK29" s="4" t="str">
        <f>'CEC 2014 Quality Indicators'!$FV$19</f>
        <v/>
      </c>
      <c r="DL29" s="65" t="str">
        <f>'CEC 2014 Quality Indicators'!$FV$20</f>
        <v/>
      </c>
      <c r="DM29" s="65" t="str">
        <f>'CEC 2014 Quality Indicators'!$FV$21</f>
        <v/>
      </c>
      <c r="DN29" t="str">
        <f>'CEC 2014 Quality Indicators'!$FV$22</f>
        <v/>
      </c>
      <c r="DO29" t="str">
        <f>'CEC 2014 Quality Indicators'!$FV$23</f>
        <v/>
      </c>
      <c r="DP29" t="str">
        <f>'CEC 2014 Quality Indicators'!$FV$24</f>
        <v/>
      </c>
      <c r="DQ29" t="str">
        <f>'CEC 2014 Quality Indicators'!$FV$25</f>
        <v/>
      </c>
      <c r="DR29" t="str">
        <f>'CEC 2014 Quality Indicators'!$FV$26</f>
        <v/>
      </c>
      <c r="DS29" s="65" t="str">
        <f>'CEC 2014 Quality Indicators'!$FV$27</f>
        <v/>
      </c>
      <c r="DT29" s="65" t="str">
        <f>'CEC 2014 Quality Indicators'!$FV$28</f>
        <v/>
      </c>
      <c r="DU29" s="4" t="str">
        <f>'CEC 2014 Quality Indicators'!$FV$29</f>
        <v/>
      </c>
      <c r="DV29" s="65" t="str">
        <f>'CEC 2014 Quality Indicators'!$FV$30</f>
        <v/>
      </c>
      <c r="DW29" s="54"/>
      <c r="DX29" s="88" t="str">
        <f t="shared" si="50"/>
        <v/>
      </c>
      <c r="DY29" s="104" t="str">
        <f t="shared" si="51"/>
        <v/>
      </c>
      <c r="EA29" s="102" t="str">
        <f t="shared" si="37"/>
        <v/>
      </c>
      <c r="EB29" s="102" t="str">
        <f t="shared" si="52"/>
        <v/>
      </c>
      <c r="EC29" s="102" t="str">
        <f t="shared" si="53"/>
        <v/>
      </c>
      <c r="ED29" s="102" t="str">
        <f t="shared" si="54"/>
        <v/>
      </c>
      <c r="EE29" s="102" t="str">
        <f t="shared" si="55"/>
        <v/>
      </c>
      <c r="EF29" s="102" t="str">
        <f t="shared" si="56"/>
        <v/>
      </c>
      <c r="EG29" s="102" t="str">
        <f t="shared" si="57"/>
        <v/>
      </c>
      <c r="EI29" s="78" t="str">
        <f t="shared" si="58"/>
        <v/>
      </c>
      <c r="EJ29" s="78" t="str">
        <f t="shared" si="59"/>
        <v/>
      </c>
      <c r="EK29" s="78" t="str">
        <f t="shared" si="60"/>
        <v/>
      </c>
    </row>
    <row r="30" spans="1:141" ht="16" customHeight="1" x14ac:dyDescent="0.15">
      <c r="A30" s="44">
        <v>27</v>
      </c>
      <c r="B30" s="44"/>
      <c r="C30" s="44"/>
      <c r="D30" s="44"/>
      <c r="E30" s="44"/>
      <c r="F30" s="51"/>
      <c r="G30" s="51"/>
      <c r="H30" s="51"/>
      <c r="I30" s="44"/>
      <c r="J30" s="44"/>
      <c r="K30">
        <f>'CEC 2014 Quality Indicators'!$FW$3</f>
        <v>0</v>
      </c>
      <c r="L30">
        <f>'CEC 2014 Quality Indicators'!$FW$4</f>
        <v>0</v>
      </c>
      <c r="M30">
        <f>'CEC 2014 Quality Indicators'!$FW$5</f>
        <v>0</v>
      </c>
      <c r="N30">
        <f>'CEC 2014 Quality Indicators'!$FW$6</f>
        <v>0</v>
      </c>
      <c r="O30">
        <f>'CEC 2014 Quality Indicators'!$FW$7</f>
        <v>0</v>
      </c>
      <c r="P30">
        <f>'CEC 2014 Quality Indicators'!$FW$8</f>
        <v>0</v>
      </c>
      <c r="Q30">
        <f>'CEC 2014 Quality Indicators'!$FW$9</f>
        <v>0</v>
      </c>
      <c r="R30">
        <f>'CEC 2014 Quality Indicators'!$FW$10</f>
        <v>0</v>
      </c>
      <c r="S30">
        <f>'CEC 2014 Quality Indicators'!$FW$11</f>
        <v>0</v>
      </c>
      <c r="T30">
        <f>'CEC 2014 Quality Indicators'!$FW$12</f>
        <v>0</v>
      </c>
      <c r="U30">
        <f>'CEC 2014 Quality Indicators'!$FW$13</f>
        <v>0</v>
      </c>
      <c r="V30">
        <f>'CEC 2014 Quality Indicators'!$FW$14</f>
        <v>0</v>
      </c>
      <c r="W30">
        <f>'CEC 2014 Quality Indicators'!$FW$15</f>
        <v>0</v>
      </c>
      <c r="X30" s="65">
        <f>'CEC 2014 Quality Indicators'!$FW$16</f>
        <v>0</v>
      </c>
      <c r="Y30" s="4">
        <f>'CEC 2014 Quality Indicators'!$FW$17</f>
        <v>0</v>
      </c>
      <c r="Z30" s="4">
        <f>'CEC 2014 Quality Indicators'!$FW$18</f>
        <v>0</v>
      </c>
      <c r="AA30" s="4">
        <f>'CEC 2014 Quality Indicators'!$FW$19</f>
        <v>0</v>
      </c>
      <c r="AB30" s="65">
        <f>'CEC 2014 Quality Indicators'!$FW$20</f>
        <v>0</v>
      </c>
      <c r="AC30" s="65">
        <f>'CEC 2014 Quality Indicators'!$FW$21</f>
        <v>0</v>
      </c>
      <c r="AD30">
        <f>'CEC 2014 Quality Indicators'!$FW$22</f>
        <v>0</v>
      </c>
      <c r="AE30">
        <f>'CEC 2014 Quality Indicators'!$FW$23</f>
        <v>0</v>
      </c>
      <c r="AF30">
        <f>'CEC 2014 Quality Indicators'!$FW$24</f>
        <v>0</v>
      </c>
      <c r="AG30">
        <f>'CEC 2014 Quality Indicators'!$FW$25</f>
        <v>0</v>
      </c>
      <c r="AH30">
        <f>'CEC 2014 Quality Indicators'!$FW$26</f>
        <v>0</v>
      </c>
      <c r="AI30" s="65">
        <f>'CEC 2014 Quality Indicators'!$FW$27</f>
        <v>0</v>
      </c>
      <c r="AJ30" s="65">
        <f>'CEC 2014 Quality Indicators'!$FW$28</f>
        <v>0</v>
      </c>
      <c r="AK30" s="4">
        <f>'CEC 2014 Quality Indicators'!$FW$29</f>
        <v>0</v>
      </c>
      <c r="AL30" s="65">
        <f>'CEC 2014 Quality Indicators'!$FW$30</f>
        <v>0</v>
      </c>
      <c r="AN30">
        <f>'CEC 2014 Quality Indicators'!$FY$3</f>
        <v>0</v>
      </c>
      <c r="AO30">
        <f>'CEC 2014 Quality Indicators'!$FY$4</f>
        <v>0</v>
      </c>
      <c r="AP30">
        <f>'CEC 2014 Quality Indicators'!$FY$5</f>
        <v>0</v>
      </c>
      <c r="AQ30">
        <f>'CEC 2014 Quality Indicators'!$FY$6</f>
        <v>0</v>
      </c>
      <c r="AR30">
        <f>'CEC 2014 Quality Indicators'!$FY$7</f>
        <v>0</v>
      </c>
      <c r="AS30">
        <f>'CEC 2014 Quality Indicators'!$FY$8</f>
        <v>0</v>
      </c>
      <c r="AT30">
        <f>'CEC 2014 Quality Indicators'!$FY$9</f>
        <v>0</v>
      </c>
      <c r="AU30">
        <f>'CEC 2014 Quality Indicators'!$FY$10</f>
        <v>0</v>
      </c>
      <c r="AV30">
        <f>'CEC 2014 Quality Indicators'!$FY$11</f>
        <v>0</v>
      </c>
      <c r="AW30">
        <f>'CEC 2014 Quality Indicators'!$FY$12</f>
        <v>0</v>
      </c>
      <c r="AX30">
        <f>'CEC 2014 Quality Indicators'!$FY$13</f>
        <v>0</v>
      </c>
      <c r="AY30">
        <f>'CEC 2014 Quality Indicators'!$FY$14</f>
        <v>0</v>
      </c>
      <c r="AZ30">
        <f>'CEC 2014 Quality Indicators'!$FY$15</f>
        <v>0</v>
      </c>
      <c r="BA30" s="65">
        <f>'CEC 2014 Quality Indicators'!$FY$16</f>
        <v>0</v>
      </c>
      <c r="BB30" s="4">
        <f>'CEC 2014 Quality Indicators'!$FY$17</f>
        <v>0</v>
      </c>
      <c r="BC30" s="4">
        <f>'CEC 2014 Quality Indicators'!$FY$18</f>
        <v>0</v>
      </c>
      <c r="BD30" s="4">
        <f>'CEC 2014 Quality Indicators'!$FY$19</f>
        <v>0</v>
      </c>
      <c r="BE30" s="65">
        <f>'CEC 2014 Quality Indicators'!$FY$20</f>
        <v>0</v>
      </c>
      <c r="BF30" s="65">
        <f>'CEC 2014 Quality Indicators'!$FY$21</f>
        <v>0</v>
      </c>
      <c r="BG30">
        <f>'CEC 2014 Quality Indicators'!$FY$22</f>
        <v>0</v>
      </c>
      <c r="BH30">
        <f>'CEC 2014 Quality Indicators'!$FY$23</f>
        <v>0</v>
      </c>
      <c r="BI30">
        <f>'CEC 2014 Quality Indicators'!$FY$24</f>
        <v>0</v>
      </c>
      <c r="BJ30">
        <f>'CEC 2014 Quality Indicators'!$FY$25</f>
        <v>0</v>
      </c>
      <c r="BK30">
        <f>'CEC 2014 Quality Indicators'!$FY$26</f>
        <v>0</v>
      </c>
      <c r="BL30" s="65">
        <f>'CEC 2014 Quality Indicators'!$FY$27</f>
        <v>0</v>
      </c>
      <c r="BM30" s="65">
        <f>'CEC 2014 Quality Indicators'!$FY$28</f>
        <v>0</v>
      </c>
      <c r="BN30" s="4">
        <f>'CEC 2014 Quality Indicators'!$FY$29</f>
        <v>0</v>
      </c>
      <c r="BO30" s="65">
        <f>'CEC 2014 Quality Indicators'!$FY$30</f>
        <v>0</v>
      </c>
      <c r="BP30" s="80"/>
      <c r="BQ30" t="str">
        <f t="shared" si="0"/>
        <v/>
      </c>
      <c r="BR30" t="str">
        <f t="shared" si="1"/>
        <v/>
      </c>
      <c r="BS30" t="str">
        <f t="shared" si="2"/>
        <v/>
      </c>
      <c r="BT30" t="str">
        <f t="shared" si="3"/>
        <v/>
      </c>
      <c r="BU30" t="str">
        <f t="shared" si="4"/>
        <v/>
      </c>
      <c r="BV30" t="str">
        <f t="shared" si="5"/>
        <v/>
      </c>
      <c r="BW30" t="str">
        <f t="shared" si="6"/>
        <v/>
      </c>
      <c r="BX30" t="str">
        <f t="shared" si="7"/>
        <v/>
      </c>
      <c r="BY30" t="str">
        <f t="shared" si="8"/>
        <v/>
      </c>
      <c r="BZ30" t="str">
        <f t="shared" si="9"/>
        <v/>
      </c>
      <c r="CA30" t="str">
        <f t="shared" si="10"/>
        <v/>
      </c>
      <c r="CB30" t="str">
        <f t="shared" si="11"/>
        <v/>
      </c>
      <c r="CC30" t="str">
        <f t="shared" si="12"/>
        <v/>
      </c>
      <c r="CD30" s="65" t="str">
        <f t="shared" si="13"/>
        <v/>
      </c>
      <c r="CE30" s="4" t="str">
        <f t="shared" si="14"/>
        <v/>
      </c>
      <c r="CF30" s="4" t="str">
        <f t="shared" si="15"/>
        <v/>
      </c>
      <c r="CG30" s="4" t="str">
        <f t="shared" si="16"/>
        <v/>
      </c>
      <c r="CH30" s="65" t="str">
        <f t="shared" si="17"/>
        <v/>
      </c>
      <c r="CI30" s="65" t="str">
        <f t="shared" si="18"/>
        <v/>
      </c>
      <c r="CJ30" t="str">
        <f t="shared" si="19"/>
        <v/>
      </c>
      <c r="CK30" t="str">
        <f t="shared" si="20"/>
        <v/>
      </c>
      <c r="CL30" t="str">
        <f t="shared" si="21"/>
        <v/>
      </c>
      <c r="CM30" t="str">
        <f t="shared" si="22"/>
        <v/>
      </c>
      <c r="CN30" t="str">
        <f t="shared" si="23"/>
        <v/>
      </c>
      <c r="CO30" s="65" t="str">
        <f t="shared" si="24"/>
        <v/>
      </c>
      <c r="CP30" s="65" t="str">
        <f t="shared" si="25"/>
        <v/>
      </c>
      <c r="CQ30" s="4" t="str">
        <f t="shared" si="26"/>
        <v/>
      </c>
      <c r="CR30" s="65" t="str">
        <f t="shared" si="27"/>
        <v/>
      </c>
      <c r="CS30" s="54" t="str">
        <f t="shared" si="34"/>
        <v/>
      </c>
      <c r="CT30" s="54"/>
      <c r="CU30" t="str">
        <f>'CEC 2014 Quality Indicators'!$GB$3</f>
        <v/>
      </c>
      <c r="CV30" t="str">
        <f>'CEC 2014 Quality Indicators'!$GB$4</f>
        <v/>
      </c>
      <c r="CW30" t="str">
        <f>'CEC 2014 Quality Indicators'!$GB$5</f>
        <v/>
      </c>
      <c r="CX30" t="str">
        <f>'CEC 2014 Quality Indicators'!$GB$6</f>
        <v/>
      </c>
      <c r="CY30" t="str">
        <f>'CEC 2014 Quality Indicators'!$GB$7</f>
        <v/>
      </c>
      <c r="CZ30" t="str">
        <f>'CEC 2014 Quality Indicators'!$GB$8</f>
        <v/>
      </c>
      <c r="DA30" t="str">
        <f>'CEC 2014 Quality Indicators'!$GB$9</f>
        <v/>
      </c>
      <c r="DB30" t="str">
        <f>'CEC 2014 Quality Indicators'!$GB$10</f>
        <v/>
      </c>
      <c r="DC30" t="str">
        <f>'CEC 2014 Quality Indicators'!$GB$11</f>
        <v/>
      </c>
      <c r="DD30" t="str">
        <f>'CEC 2014 Quality Indicators'!$GB$12</f>
        <v/>
      </c>
      <c r="DE30" t="str">
        <f>'CEC 2014 Quality Indicators'!$GB$13</f>
        <v/>
      </c>
      <c r="DF30" t="str">
        <f>'CEC 2014 Quality Indicators'!$GB$14</f>
        <v/>
      </c>
      <c r="DG30" t="str">
        <f>'CEC 2014 Quality Indicators'!$GB$15</f>
        <v/>
      </c>
      <c r="DH30" s="65" t="str">
        <f>'CEC 2014 Quality Indicators'!$GB$16</f>
        <v/>
      </c>
      <c r="DI30" s="4" t="str">
        <f>'CEC 2014 Quality Indicators'!$GB$17</f>
        <v/>
      </c>
      <c r="DJ30" s="4" t="str">
        <f>'CEC 2014 Quality Indicators'!$GB$18</f>
        <v/>
      </c>
      <c r="DK30" s="4" t="str">
        <f>'CEC 2014 Quality Indicators'!$GB$19</f>
        <v/>
      </c>
      <c r="DL30" s="65" t="str">
        <f>'CEC 2014 Quality Indicators'!$GB$20</f>
        <v/>
      </c>
      <c r="DM30" s="65" t="str">
        <f>'CEC 2014 Quality Indicators'!$GB$21</f>
        <v/>
      </c>
      <c r="DN30" t="str">
        <f>'CEC 2014 Quality Indicators'!$GB$22</f>
        <v/>
      </c>
      <c r="DO30" t="str">
        <f>'CEC 2014 Quality Indicators'!$GB$23</f>
        <v/>
      </c>
      <c r="DP30" t="str">
        <f>'CEC 2014 Quality Indicators'!$GB$24</f>
        <v/>
      </c>
      <c r="DQ30" t="str">
        <f>'CEC 2014 Quality Indicators'!$GB$25</f>
        <v/>
      </c>
      <c r="DR30" t="str">
        <f>'CEC 2014 Quality Indicators'!$GB$26</f>
        <v/>
      </c>
      <c r="DS30" s="65" t="str">
        <f>'CEC 2014 Quality Indicators'!$GB$27</f>
        <v/>
      </c>
      <c r="DT30" s="65" t="str">
        <f>'CEC 2014 Quality Indicators'!$GB$28</f>
        <v/>
      </c>
      <c r="DU30" s="4" t="str">
        <f>'CEC 2014 Quality Indicators'!$GB$29</f>
        <v/>
      </c>
      <c r="DV30" s="65" t="str">
        <f>'CEC 2014 Quality Indicators'!$GB$30</f>
        <v/>
      </c>
      <c r="DW30" s="54"/>
      <c r="DX30" s="88" t="str">
        <f t="shared" si="50"/>
        <v/>
      </c>
      <c r="DY30" s="104" t="str">
        <f t="shared" si="51"/>
        <v/>
      </c>
      <c r="EA30" s="102" t="str">
        <f t="shared" si="37"/>
        <v/>
      </c>
      <c r="EB30" s="102" t="str">
        <f t="shared" si="52"/>
        <v/>
      </c>
      <c r="EC30" s="102" t="str">
        <f t="shared" si="53"/>
        <v/>
      </c>
      <c r="ED30" s="102" t="str">
        <f t="shared" si="54"/>
        <v/>
      </c>
      <c r="EE30" s="102" t="str">
        <f t="shared" si="55"/>
        <v/>
      </c>
      <c r="EF30" s="102" t="str">
        <f t="shared" si="56"/>
        <v/>
      </c>
      <c r="EG30" s="102" t="str">
        <f t="shared" si="57"/>
        <v/>
      </c>
      <c r="EI30" s="78" t="str">
        <f t="shared" si="58"/>
        <v/>
      </c>
      <c r="EJ30" s="78" t="str">
        <f t="shared" si="59"/>
        <v/>
      </c>
      <c r="EK30" s="78" t="str">
        <f t="shared" si="60"/>
        <v/>
      </c>
    </row>
    <row r="31" spans="1:141" ht="16" customHeight="1" x14ac:dyDescent="0.15">
      <c r="A31" s="44">
        <v>28</v>
      </c>
      <c r="B31" s="44"/>
      <c r="C31" s="44"/>
      <c r="D31" s="44"/>
      <c r="E31" s="44"/>
      <c r="F31" s="51"/>
      <c r="G31" s="51"/>
      <c r="H31" s="51"/>
      <c r="I31" s="44"/>
      <c r="J31" s="44"/>
      <c r="K31">
        <f>'CEC 2014 Quality Indicators'!$GC$3</f>
        <v>0</v>
      </c>
      <c r="L31">
        <f>'CEC 2014 Quality Indicators'!$GC$4</f>
        <v>0</v>
      </c>
      <c r="M31">
        <f>'CEC 2014 Quality Indicators'!$GC$5</f>
        <v>0</v>
      </c>
      <c r="N31">
        <f>'CEC 2014 Quality Indicators'!$GC$6</f>
        <v>0</v>
      </c>
      <c r="O31">
        <f>'CEC 2014 Quality Indicators'!$GC$7</f>
        <v>0</v>
      </c>
      <c r="P31">
        <f>'CEC 2014 Quality Indicators'!$GC$8</f>
        <v>0</v>
      </c>
      <c r="Q31">
        <f>'CEC 2014 Quality Indicators'!$GC$9</f>
        <v>0</v>
      </c>
      <c r="R31">
        <f>'CEC 2014 Quality Indicators'!$GC$10</f>
        <v>0</v>
      </c>
      <c r="S31">
        <f>'CEC 2014 Quality Indicators'!$GC$11</f>
        <v>0</v>
      </c>
      <c r="T31">
        <f>'CEC 2014 Quality Indicators'!$GC$12</f>
        <v>0</v>
      </c>
      <c r="U31">
        <f>'CEC 2014 Quality Indicators'!$GC$13</f>
        <v>0</v>
      </c>
      <c r="V31">
        <f>'CEC 2014 Quality Indicators'!$GC$14</f>
        <v>0</v>
      </c>
      <c r="W31">
        <f>'CEC 2014 Quality Indicators'!$GC$15</f>
        <v>0</v>
      </c>
      <c r="X31" s="65">
        <f>'CEC 2014 Quality Indicators'!$GC$16</f>
        <v>0</v>
      </c>
      <c r="Y31" s="4">
        <f>'CEC 2014 Quality Indicators'!$GC$17</f>
        <v>0</v>
      </c>
      <c r="Z31" s="4">
        <f>'CEC 2014 Quality Indicators'!$GC$18</f>
        <v>0</v>
      </c>
      <c r="AA31" s="4">
        <f>'CEC 2014 Quality Indicators'!$GC$19</f>
        <v>0</v>
      </c>
      <c r="AB31" s="65">
        <f>'CEC 2014 Quality Indicators'!$GC$20</f>
        <v>0</v>
      </c>
      <c r="AC31" s="65">
        <f>'CEC 2014 Quality Indicators'!$GC$21</f>
        <v>0</v>
      </c>
      <c r="AD31">
        <f>'CEC 2014 Quality Indicators'!$GC$22</f>
        <v>0</v>
      </c>
      <c r="AE31">
        <f>'CEC 2014 Quality Indicators'!$GC$23</f>
        <v>0</v>
      </c>
      <c r="AF31">
        <f>'CEC 2014 Quality Indicators'!$GC$24</f>
        <v>0</v>
      </c>
      <c r="AG31">
        <f>'CEC 2014 Quality Indicators'!$GC$25</f>
        <v>0</v>
      </c>
      <c r="AH31">
        <f>'CEC 2014 Quality Indicators'!$GC$26</f>
        <v>0</v>
      </c>
      <c r="AI31" s="65">
        <f>'CEC 2014 Quality Indicators'!$GC$27</f>
        <v>0</v>
      </c>
      <c r="AJ31" s="65">
        <f>'CEC 2014 Quality Indicators'!$GC$28</f>
        <v>0</v>
      </c>
      <c r="AK31" s="4">
        <f>'CEC 2014 Quality Indicators'!$GC$29</f>
        <v>0</v>
      </c>
      <c r="AL31" s="65">
        <f>'CEC 2014 Quality Indicators'!$GC$30</f>
        <v>0</v>
      </c>
      <c r="AN31">
        <f>'CEC 2014 Quality Indicators'!$GE$3</f>
        <v>0</v>
      </c>
      <c r="AO31">
        <f>'CEC 2014 Quality Indicators'!$GE$4</f>
        <v>0</v>
      </c>
      <c r="AP31">
        <f>'CEC 2014 Quality Indicators'!$GE$5</f>
        <v>0</v>
      </c>
      <c r="AQ31">
        <f>'CEC 2014 Quality Indicators'!$GE$6</f>
        <v>0</v>
      </c>
      <c r="AR31">
        <f>'CEC 2014 Quality Indicators'!$GE$7</f>
        <v>0</v>
      </c>
      <c r="AS31">
        <f>'CEC 2014 Quality Indicators'!$GE$8</f>
        <v>0</v>
      </c>
      <c r="AT31">
        <f>'CEC 2014 Quality Indicators'!$GE$9</f>
        <v>0</v>
      </c>
      <c r="AU31">
        <f>'CEC 2014 Quality Indicators'!$GE$10</f>
        <v>0</v>
      </c>
      <c r="AV31">
        <f>'CEC 2014 Quality Indicators'!$GE$11</f>
        <v>0</v>
      </c>
      <c r="AW31">
        <f>'CEC 2014 Quality Indicators'!$GE$12</f>
        <v>0</v>
      </c>
      <c r="AX31">
        <f>'CEC 2014 Quality Indicators'!$GE$13</f>
        <v>0</v>
      </c>
      <c r="AY31">
        <f>'CEC 2014 Quality Indicators'!$GE$14</f>
        <v>0</v>
      </c>
      <c r="AZ31">
        <f>'CEC 2014 Quality Indicators'!$GE$15</f>
        <v>0</v>
      </c>
      <c r="BA31" s="65">
        <f>'CEC 2014 Quality Indicators'!$GE$16</f>
        <v>0</v>
      </c>
      <c r="BB31" s="4">
        <f>'CEC 2014 Quality Indicators'!$GE$17</f>
        <v>0</v>
      </c>
      <c r="BC31" s="4">
        <f>'CEC 2014 Quality Indicators'!$GE$18</f>
        <v>0</v>
      </c>
      <c r="BD31" s="4">
        <f>'CEC 2014 Quality Indicators'!$GE$19</f>
        <v>0</v>
      </c>
      <c r="BE31" s="65">
        <f>'CEC 2014 Quality Indicators'!$GE$20</f>
        <v>0</v>
      </c>
      <c r="BF31" s="65">
        <f>'CEC 2014 Quality Indicators'!$GE$21</f>
        <v>0</v>
      </c>
      <c r="BG31">
        <f>'CEC 2014 Quality Indicators'!$GE$22</f>
        <v>0</v>
      </c>
      <c r="BH31">
        <f>'CEC 2014 Quality Indicators'!$GE$23</f>
        <v>0</v>
      </c>
      <c r="BI31">
        <f>'CEC 2014 Quality Indicators'!$GE$24</f>
        <v>0</v>
      </c>
      <c r="BJ31">
        <f>'CEC 2014 Quality Indicators'!$GE$25</f>
        <v>0</v>
      </c>
      <c r="BK31">
        <f>'CEC 2014 Quality Indicators'!$GE$26</f>
        <v>0</v>
      </c>
      <c r="BL31" s="65">
        <f>'CEC 2014 Quality Indicators'!$GE$27</f>
        <v>0</v>
      </c>
      <c r="BM31" s="65">
        <f>'CEC 2014 Quality Indicators'!$GE$28</f>
        <v>0</v>
      </c>
      <c r="BN31" s="4">
        <f>'CEC 2014 Quality Indicators'!$GE$29</f>
        <v>0</v>
      </c>
      <c r="BO31" s="65">
        <f>'CEC 2014 Quality Indicators'!$GE$30</f>
        <v>0</v>
      </c>
      <c r="BP31" s="80"/>
      <c r="BQ31" t="str">
        <f t="shared" si="0"/>
        <v/>
      </c>
      <c r="BR31" t="str">
        <f t="shared" si="1"/>
        <v/>
      </c>
      <c r="BS31" t="str">
        <f t="shared" si="2"/>
        <v/>
      </c>
      <c r="BT31" t="str">
        <f t="shared" si="3"/>
        <v/>
      </c>
      <c r="BU31" t="str">
        <f t="shared" si="4"/>
        <v/>
      </c>
      <c r="BV31" t="str">
        <f t="shared" si="5"/>
        <v/>
      </c>
      <c r="BW31" t="str">
        <f t="shared" si="6"/>
        <v/>
      </c>
      <c r="BX31" t="str">
        <f t="shared" si="7"/>
        <v/>
      </c>
      <c r="BY31" t="str">
        <f t="shared" si="8"/>
        <v/>
      </c>
      <c r="BZ31" t="str">
        <f t="shared" si="9"/>
        <v/>
      </c>
      <c r="CA31" t="str">
        <f t="shared" si="10"/>
        <v/>
      </c>
      <c r="CB31" t="str">
        <f t="shared" si="11"/>
        <v/>
      </c>
      <c r="CC31" t="str">
        <f t="shared" si="12"/>
        <v/>
      </c>
      <c r="CD31" s="65" t="str">
        <f t="shared" si="13"/>
        <v/>
      </c>
      <c r="CE31" s="4" t="str">
        <f t="shared" si="14"/>
        <v/>
      </c>
      <c r="CF31" s="4" t="str">
        <f t="shared" si="15"/>
        <v/>
      </c>
      <c r="CG31" s="4" t="str">
        <f t="shared" si="16"/>
        <v/>
      </c>
      <c r="CH31" s="65" t="str">
        <f t="shared" si="17"/>
        <v/>
      </c>
      <c r="CI31" s="65" t="str">
        <f t="shared" si="18"/>
        <v/>
      </c>
      <c r="CJ31" t="str">
        <f t="shared" si="19"/>
        <v/>
      </c>
      <c r="CK31" t="str">
        <f t="shared" si="20"/>
        <v/>
      </c>
      <c r="CL31" t="str">
        <f t="shared" si="21"/>
        <v/>
      </c>
      <c r="CM31" t="str">
        <f t="shared" si="22"/>
        <v/>
      </c>
      <c r="CN31" t="str">
        <f t="shared" si="23"/>
        <v/>
      </c>
      <c r="CO31" s="65" t="str">
        <f t="shared" si="24"/>
        <v/>
      </c>
      <c r="CP31" s="65" t="str">
        <f t="shared" si="25"/>
        <v/>
      </c>
      <c r="CQ31" s="4" t="str">
        <f t="shared" si="26"/>
        <v/>
      </c>
      <c r="CR31" s="65" t="str">
        <f t="shared" si="27"/>
        <v/>
      </c>
      <c r="CS31" s="54" t="str">
        <f t="shared" si="34"/>
        <v/>
      </c>
      <c r="CT31" s="54"/>
      <c r="CU31" t="str">
        <f>'CEC 2014 Quality Indicators'!$GH$3</f>
        <v/>
      </c>
      <c r="CV31" t="str">
        <f>'CEC 2014 Quality Indicators'!$GH$4</f>
        <v/>
      </c>
      <c r="CW31" t="str">
        <f>'CEC 2014 Quality Indicators'!$GH$5</f>
        <v/>
      </c>
      <c r="CX31" t="str">
        <f>'CEC 2014 Quality Indicators'!$GH$6</f>
        <v/>
      </c>
      <c r="CY31" t="str">
        <f>'CEC 2014 Quality Indicators'!$GH$7</f>
        <v/>
      </c>
      <c r="CZ31" t="str">
        <f>'CEC 2014 Quality Indicators'!$GH$8</f>
        <v/>
      </c>
      <c r="DA31" t="str">
        <f>'CEC 2014 Quality Indicators'!$GH$9</f>
        <v/>
      </c>
      <c r="DB31" t="str">
        <f>'CEC 2014 Quality Indicators'!$GH$10</f>
        <v/>
      </c>
      <c r="DC31" t="str">
        <f>'CEC 2014 Quality Indicators'!$GH$11</f>
        <v/>
      </c>
      <c r="DD31" t="str">
        <f>'CEC 2014 Quality Indicators'!$GH$12</f>
        <v/>
      </c>
      <c r="DE31" t="str">
        <f>'CEC 2014 Quality Indicators'!$GH$13</f>
        <v/>
      </c>
      <c r="DF31" t="str">
        <f>'CEC 2014 Quality Indicators'!$GH$14</f>
        <v/>
      </c>
      <c r="DG31" t="str">
        <f>'CEC 2014 Quality Indicators'!$GH$15</f>
        <v/>
      </c>
      <c r="DH31" s="65" t="str">
        <f>'CEC 2014 Quality Indicators'!$GH$16</f>
        <v/>
      </c>
      <c r="DI31" s="4" t="str">
        <f>'CEC 2014 Quality Indicators'!$GH$17</f>
        <v/>
      </c>
      <c r="DJ31" s="4" t="str">
        <f>'CEC 2014 Quality Indicators'!$GH$18</f>
        <v/>
      </c>
      <c r="DK31" s="4" t="str">
        <f>'CEC 2014 Quality Indicators'!$GH$19</f>
        <v/>
      </c>
      <c r="DL31" s="65" t="str">
        <f>'CEC 2014 Quality Indicators'!$GH$20</f>
        <v/>
      </c>
      <c r="DM31" s="65" t="str">
        <f>'CEC 2014 Quality Indicators'!$GH$21</f>
        <v/>
      </c>
      <c r="DN31" t="str">
        <f>'CEC 2014 Quality Indicators'!$GH$22</f>
        <v/>
      </c>
      <c r="DO31" t="str">
        <f>'CEC 2014 Quality Indicators'!$GH$23</f>
        <v/>
      </c>
      <c r="DP31" t="str">
        <f>'CEC 2014 Quality Indicators'!$GH$24</f>
        <v/>
      </c>
      <c r="DQ31" t="str">
        <f>'CEC 2014 Quality Indicators'!$GH$25</f>
        <v/>
      </c>
      <c r="DR31" t="str">
        <f>'CEC 2014 Quality Indicators'!$GH$26</f>
        <v/>
      </c>
      <c r="DS31" s="65" t="str">
        <f>'CEC 2014 Quality Indicators'!$GH$27</f>
        <v/>
      </c>
      <c r="DT31" s="65" t="str">
        <f>'CEC 2014 Quality Indicators'!$GH$28</f>
        <v/>
      </c>
      <c r="DU31" s="4" t="str">
        <f>'CEC 2014 Quality Indicators'!$GH$29</f>
        <v/>
      </c>
      <c r="DV31" s="65" t="str">
        <f>'CEC 2014 Quality Indicators'!$GH$30</f>
        <v/>
      </c>
      <c r="DW31" s="54"/>
      <c r="DX31" s="88" t="str">
        <f t="shared" si="50"/>
        <v/>
      </c>
      <c r="DY31" s="104" t="str">
        <f t="shared" si="51"/>
        <v/>
      </c>
      <c r="EA31" s="102" t="str">
        <f t="shared" si="37"/>
        <v/>
      </c>
      <c r="EB31" s="102" t="str">
        <f t="shared" si="52"/>
        <v/>
      </c>
      <c r="EC31" s="102" t="str">
        <f t="shared" si="53"/>
        <v/>
      </c>
      <c r="ED31" s="102" t="str">
        <f t="shared" si="54"/>
        <v/>
      </c>
      <c r="EE31" s="102" t="str">
        <f t="shared" si="55"/>
        <v/>
      </c>
      <c r="EF31" s="102" t="str">
        <f t="shared" si="56"/>
        <v/>
      </c>
      <c r="EG31" s="102" t="str">
        <f t="shared" si="57"/>
        <v/>
      </c>
      <c r="EI31" s="78" t="str">
        <f t="shared" si="58"/>
        <v/>
      </c>
      <c r="EJ31" s="78" t="str">
        <f t="shared" si="59"/>
        <v/>
      </c>
      <c r="EK31" s="78" t="str">
        <f t="shared" si="60"/>
        <v/>
      </c>
    </row>
    <row r="32" spans="1:141" ht="16" customHeight="1" x14ac:dyDescent="0.15">
      <c r="A32" s="44">
        <v>29</v>
      </c>
      <c r="B32" s="44"/>
      <c r="C32" s="44"/>
      <c r="D32" s="44"/>
      <c r="E32" s="44"/>
      <c r="F32" s="51"/>
      <c r="G32" s="51"/>
      <c r="H32" s="51"/>
      <c r="I32" s="44"/>
      <c r="J32" s="44"/>
      <c r="K32">
        <f>'CEC 2014 Quality Indicators'!$GI$3</f>
        <v>0</v>
      </c>
      <c r="L32">
        <f>'CEC 2014 Quality Indicators'!$GI$4</f>
        <v>0</v>
      </c>
      <c r="M32">
        <f>'CEC 2014 Quality Indicators'!$GI$5</f>
        <v>0</v>
      </c>
      <c r="N32">
        <f>'CEC 2014 Quality Indicators'!$GI$6</f>
        <v>0</v>
      </c>
      <c r="O32">
        <f>'CEC 2014 Quality Indicators'!$GI$7</f>
        <v>0</v>
      </c>
      <c r="P32">
        <f>'CEC 2014 Quality Indicators'!$GI$8</f>
        <v>0</v>
      </c>
      <c r="Q32">
        <f>'CEC 2014 Quality Indicators'!$GI$9</f>
        <v>0</v>
      </c>
      <c r="R32">
        <f>'CEC 2014 Quality Indicators'!$GI$10</f>
        <v>0</v>
      </c>
      <c r="S32">
        <f>'CEC 2014 Quality Indicators'!$GI$11</f>
        <v>0</v>
      </c>
      <c r="T32">
        <f>'CEC 2014 Quality Indicators'!$GI$12</f>
        <v>0</v>
      </c>
      <c r="U32">
        <f>'CEC 2014 Quality Indicators'!$GI$13</f>
        <v>0</v>
      </c>
      <c r="V32">
        <f>'CEC 2014 Quality Indicators'!$GI$14</f>
        <v>0</v>
      </c>
      <c r="W32">
        <f>'CEC 2014 Quality Indicators'!$GI$15</f>
        <v>0</v>
      </c>
      <c r="X32" s="65">
        <f>'CEC 2014 Quality Indicators'!$GI$16</f>
        <v>0</v>
      </c>
      <c r="Y32" s="4">
        <f>'CEC 2014 Quality Indicators'!$GI$17</f>
        <v>0</v>
      </c>
      <c r="Z32" s="4">
        <f>'CEC 2014 Quality Indicators'!$GI$18</f>
        <v>0</v>
      </c>
      <c r="AA32" s="4">
        <f>'CEC 2014 Quality Indicators'!$GI$19</f>
        <v>0</v>
      </c>
      <c r="AB32" s="65">
        <f>'CEC 2014 Quality Indicators'!$GI$20</f>
        <v>0</v>
      </c>
      <c r="AC32" s="65">
        <f>'CEC 2014 Quality Indicators'!$GI$21</f>
        <v>0</v>
      </c>
      <c r="AD32">
        <f>'CEC 2014 Quality Indicators'!$GI$22</f>
        <v>0</v>
      </c>
      <c r="AE32">
        <f>'CEC 2014 Quality Indicators'!$GI$23</f>
        <v>0</v>
      </c>
      <c r="AF32">
        <f>'CEC 2014 Quality Indicators'!$GI$24</f>
        <v>0</v>
      </c>
      <c r="AG32">
        <f>'CEC 2014 Quality Indicators'!$GI$25</f>
        <v>0</v>
      </c>
      <c r="AH32">
        <f>'CEC 2014 Quality Indicators'!$GI$26</f>
        <v>0</v>
      </c>
      <c r="AI32" s="65">
        <f>'CEC 2014 Quality Indicators'!$GI$27</f>
        <v>0</v>
      </c>
      <c r="AJ32" s="65">
        <f>'CEC 2014 Quality Indicators'!$GI$28</f>
        <v>0</v>
      </c>
      <c r="AK32" s="4">
        <f>'CEC 2014 Quality Indicators'!$GI$29</f>
        <v>0</v>
      </c>
      <c r="AL32" s="65">
        <f>'CEC 2014 Quality Indicators'!$GI$30</f>
        <v>0</v>
      </c>
      <c r="AN32">
        <f>'CEC 2014 Quality Indicators'!$GK$3</f>
        <v>0</v>
      </c>
      <c r="AO32">
        <f>'CEC 2014 Quality Indicators'!$GK$4</f>
        <v>0</v>
      </c>
      <c r="AP32">
        <f>'CEC 2014 Quality Indicators'!$GK$5</f>
        <v>0</v>
      </c>
      <c r="AQ32">
        <f>'CEC 2014 Quality Indicators'!$GK$6</f>
        <v>0</v>
      </c>
      <c r="AR32">
        <f>'CEC 2014 Quality Indicators'!$GK$7</f>
        <v>0</v>
      </c>
      <c r="AS32">
        <f>'CEC 2014 Quality Indicators'!$GK$8</f>
        <v>0</v>
      </c>
      <c r="AT32">
        <f>'CEC 2014 Quality Indicators'!$GK$9</f>
        <v>0</v>
      </c>
      <c r="AU32">
        <f>'CEC 2014 Quality Indicators'!$GK$10</f>
        <v>0</v>
      </c>
      <c r="AV32">
        <f>'CEC 2014 Quality Indicators'!$GK$11</f>
        <v>0</v>
      </c>
      <c r="AW32">
        <f>'CEC 2014 Quality Indicators'!$GK$12</f>
        <v>0</v>
      </c>
      <c r="AX32">
        <f>'CEC 2014 Quality Indicators'!$GK$13</f>
        <v>0</v>
      </c>
      <c r="AY32">
        <f>'CEC 2014 Quality Indicators'!$GK$14</f>
        <v>0</v>
      </c>
      <c r="AZ32">
        <f>'CEC 2014 Quality Indicators'!$GK$15</f>
        <v>0</v>
      </c>
      <c r="BA32" s="65">
        <f>'CEC 2014 Quality Indicators'!$GK$16</f>
        <v>0</v>
      </c>
      <c r="BB32" s="4">
        <f>'CEC 2014 Quality Indicators'!$GK$17</f>
        <v>0</v>
      </c>
      <c r="BC32" s="4">
        <f>'CEC 2014 Quality Indicators'!$GK$18</f>
        <v>0</v>
      </c>
      <c r="BD32" s="4">
        <f>'CEC 2014 Quality Indicators'!$GK$19</f>
        <v>0</v>
      </c>
      <c r="BE32" s="65">
        <f>'CEC 2014 Quality Indicators'!$GK$20</f>
        <v>0</v>
      </c>
      <c r="BF32" s="65">
        <f>'CEC 2014 Quality Indicators'!$GK$21</f>
        <v>0</v>
      </c>
      <c r="BG32">
        <f>'CEC 2014 Quality Indicators'!$GK$22</f>
        <v>0</v>
      </c>
      <c r="BH32">
        <f>'CEC 2014 Quality Indicators'!$GK$23</f>
        <v>0</v>
      </c>
      <c r="BI32">
        <f>'CEC 2014 Quality Indicators'!$GK$24</f>
        <v>0</v>
      </c>
      <c r="BJ32">
        <f>'CEC 2014 Quality Indicators'!$GK$25</f>
        <v>0</v>
      </c>
      <c r="BK32">
        <f>'CEC 2014 Quality Indicators'!$GK$26</f>
        <v>0</v>
      </c>
      <c r="BL32" s="65">
        <f>'CEC 2014 Quality Indicators'!$GK$27</f>
        <v>0</v>
      </c>
      <c r="BM32" s="65">
        <f>'CEC 2014 Quality Indicators'!$GK$28</f>
        <v>0</v>
      </c>
      <c r="BN32" s="4">
        <f>'CEC 2014 Quality Indicators'!$GK$29</f>
        <v>0</v>
      </c>
      <c r="BO32" s="65">
        <f>'CEC 2014 Quality Indicators'!$GK$30</f>
        <v>0</v>
      </c>
      <c r="BP32" s="80"/>
      <c r="BQ32" t="str">
        <f t="shared" si="0"/>
        <v/>
      </c>
      <c r="BR32" t="str">
        <f t="shared" si="1"/>
        <v/>
      </c>
      <c r="BS32" t="str">
        <f t="shared" si="2"/>
        <v/>
      </c>
      <c r="BT32" t="str">
        <f t="shared" si="3"/>
        <v/>
      </c>
      <c r="BU32" t="str">
        <f t="shared" si="4"/>
        <v/>
      </c>
      <c r="BV32" t="str">
        <f t="shared" si="5"/>
        <v/>
      </c>
      <c r="BW32" t="str">
        <f t="shared" si="6"/>
        <v/>
      </c>
      <c r="BX32" t="str">
        <f t="shared" si="7"/>
        <v/>
      </c>
      <c r="BY32" t="str">
        <f t="shared" si="8"/>
        <v/>
      </c>
      <c r="BZ32" t="str">
        <f t="shared" si="9"/>
        <v/>
      </c>
      <c r="CA32" t="str">
        <f t="shared" si="10"/>
        <v/>
      </c>
      <c r="CB32" t="str">
        <f t="shared" si="11"/>
        <v/>
      </c>
      <c r="CC32" t="str">
        <f t="shared" si="12"/>
        <v/>
      </c>
      <c r="CD32" s="65" t="str">
        <f t="shared" si="13"/>
        <v/>
      </c>
      <c r="CE32" s="4" t="str">
        <f t="shared" si="14"/>
        <v/>
      </c>
      <c r="CF32" s="4" t="str">
        <f t="shared" si="15"/>
        <v/>
      </c>
      <c r="CG32" s="4" t="str">
        <f t="shared" si="16"/>
        <v/>
      </c>
      <c r="CH32" s="65" t="str">
        <f t="shared" si="17"/>
        <v/>
      </c>
      <c r="CI32" s="65" t="str">
        <f t="shared" si="18"/>
        <v/>
      </c>
      <c r="CJ32" t="str">
        <f t="shared" si="19"/>
        <v/>
      </c>
      <c r="CK32" t="str">
        <f t="shared" si="20"/>
        <v/>
      </c>
      <c r="CL32" t="str">
        <f t="shared" si="21"/>
        <v/>
      </c>
      <c r="CM32" t="str">
        <f t="shared" si="22"/>
        <v/>
      </c>
      <c r="CN32" t="str">
        <f t="shared" si="23"/>
        <v/>
      </c>
      <c r="CO32" s="65" t="str">
        <f t="shared" si="24"/>
        <v/>
      </c>
      <c r="CP32" s="65" t="str">
        <f t="shared" si="25"/>
        <v/>
      </c>
      <c r="CQ32" s="4" t="str">
        <f t="shared" si="26"/>
        <v/>
      </c>
      <c r="CR32" s="65" t="str">
        <f t="shared" si="27"/>
        <v/>
      </c>
      <c r="CS32" s="54" t="str">
        <f t="shared" si="34"/>
        <v/>
      </c>
      <c r="CT32" s="54"/>
      <c r="CU32" t="str">
        <f>'CEC 2014 Quality Indicators'!$GN$3</f>
        <v/>
      </c>
      <c r="CV32" t="str">
        <f>'CEC 2014 Quality Indicators'!$GN$4</f>
        <v/>
      </c>
      <c r="CW32" t="str">
        <f>'CEC 2014 Quality Indicators'!$GN$5</f>
        <v/>
      </c>
      <c r="CX32" t="str">
        <f>'CEC 2014 Quality Indicators'!$GN$6</f>
        <v/>
      </c>
      <c r="CY32" t="str">
        <f>'CEC 2014 Quality Indicators'!$GN$7</f>
        <v/>
      </c>
      <c r="CZ32" t="str">
        <f>'CEC 2014 Quality Indicators'!$GN$8</f>
        <v/>
      </c>
      <c r="DA32" t="str">
        <f>'CEC 2014 Quality Indicators'!$GN$9</f>
        <v/>
      </c>
      <c r="DB32" t="str">
        <f>'CEC 2014 Quality Indicators'!$GN$10</f>
        <v/>
      </c>
      <c r="DC32" t="str">
        <f>'CEC 2014 Quality Indicators'!$GN$11</f>
        <v/>
      </c>
      <c r="DD32" t="str">
        <f>'CEC 2014 Quality Indicators'!$GN$12</f>
        <v/>
      </c>
      <c r="DE32" t="str">
        <f>'CEC 2014 Quality Indicators'!$GN$13</f>
        <v/>
      </c>
      <c r="DF32" t="str">
        <f>'CEC 2014 Quality Indicators'!$GN$14</f>
        <v/>
      </c>
      <c r="DG32" t="str">
        <f>'CEC 2014 Quality Indicators'!$GN$15</f>
        <v/>
      </c>
      <c r="DH32" s="65" t="str">
        <f>'CEC 2014 Quality Indicators'!$GN$16</f>
        <v/>
      </c>
      <c r="DI32" s="4" t="str">
        <f>'CEC 2014 Quality Indicators'!$GN$17</f>
        <v/>
      </c>
      <c r="DJ32" s="4" t="str">
        <f>'CEC 2014 Quality Indicators'!$GN$18</f>
        <v/>
      </c>
      <c r="DK32" s="4" t="str">
        <f>'CEC 2014 Quality Indicators'!$GN$19</f>
        <v/>
      </c>
      <c r="DL32" s="65" t="str">
        <f>'CEC 2014 Quality Indicators'!$GN$20</f>
        <v/>
      </c>
      <c r="DM32" s="65" t="str">
        <f>'CEC 2014 Quality Indicators'!$GN$21</f>
        <v/>
      </c>
      <c r="DN32" t="str">
        <f>'CEC 2014 Quality Indicators'!$GN$22</f>
        <v/>
      </c>
      <c r="DO32" t="str">
        <f>'CEC 2014 Quality Indicators'!$GN$23</f>
        <v/>
      </c>
      <c r="DP32" t="str">
        <f>'CEC 2014 Quality Indicators'!$GN$24</f>
        <v/>
      </c>
      <c r="DQ32" t="str">
        <f>'CEC 2014 Quality Indicators'!$GN$25</f>
        <v/>
      </c>
      <c r="DR32" t="str">
        <f>'CEC 2014 Quality Indicators'!$GN$26</f>
        <v/>
      </c>
      <c r="DS32" s="65" t="str">
        <f>'CEC 2014 Quality Indicators'!$GN$27</f>
        <v/>
      </c>
      <c r="DT32" s="65" t="str">
        <f>'CEC 2014 Quality Indicators'!$GN$28</f>
        <v/>
      </c>
      <c r="DU32" s="4" t="str">
        <f>'CEC 2014 Quality Indicators'!$GN$29</f>
        <v/>
      </c>
      <c r="DV32" s="65" t="str">
        <f>'CEC 2014 Quality Indicators'!$GN$30</f>
        <v/>
      </c>
      <c r="DW32" s="54"/>
      <c r="DX32" s="88" t="str">
        <f t="shared" si="50"/>
        <v/>
      </c>
      <c r="DY32" s="104" t="str">
        <f t="shared" si="51"/>
        <v/>
      </c>
      <c r="EA32" s="102" t="str">
        <f t="shared" si="37"/>
        <v/>
      </c>
      <c r="EB32" s="102" t="str">
        <f t="shared" si="52"/>
        <v/>
      </c>
      <c r="EC32" s="102" t="str">
        <f t="shared" si="53"/>
        <v/>
      </c>
      <c r="ED32" s="102" t="str">
        <f t="shared" si="54"/>
        <v/>
      </c>
      <c r="EE32" s="102" t="str">
        <f t="shared" si="55"/>
        <v/>
      </c>
      <c r="EF32" s="102" t="str">
        <f t="shared" si="56"/>
        <v/>
      </c>
      <c r="EG32" s="102" t="str">
        <f t="shared" si="57"/>
        <v/>
      </c>
      <c r="EI32" s="78" t="str">
        <f t="shared" si="58"/>
        <v/>
      </c>
      <c r="EJ32" s="78" t="str">
        <f t="shared" si="59"/>
        <v/>
      </c>
      <c r="EK32" s="78" t="str">
        <f t="shared" si="60"/>
        <v/>
      </c>
    </row>
    <row r="33" spans="1:141" ht="16" customHeight="1" x14ac:dyDescent="0.15">
      <c r="A33" s="44">
        <v>30</v>
      </c>
      <c r="B33" s="44"/>
      <c r="C33" s="44"/>
      <c r="D33" s="44"/>
      <c r="E33" s="44"/>
      <c r="F33" s="51"/>
      <c r="G33" s="51"/>
      <c r="H33" s="51"/>
      <c r="I33" s="44"/>
      <c r="J33" s="44"/>
      <c r="K33">
        <f>'CEC 2014 Quality Indicators'!$GO$3</f>
        <v>0</v>
      </c>
      <c r="L33">
        <f>'CEC 2014 Quality Indicators'!$GO$4</f>
        <v>0</v>
      </c>
      <c r="M33">
        <f>'CEC 2014 Quality Indicators'!$GO$5</f>
        <v>0</v>
      </c>
      <c r="N33">
        <f>'CEC 2014 Quality Indicators'!$GO$6</f>
        <v>0</v>
      </c>
      <c r="O33">
        <f>'CEC 2014 Quality Indicators'!$GO$7</f>
        <v>0</v>
      </c>
      <c r="P33">
        <f>'CEC 2014 Quality Indicators'!$GO$8</f>
        <v>0</v>
      </c>
      <c r="Q33">
        <f>'CEC 2014 Quality Indicators'!$GO$9</f>
        <v>0</v>
      </c>
      <c r="R33">
        <f>'CEC 2014 Quality Indicators'!$GO$10</f>
        <v>0</v>
      </c>
      <c r="S33">
        <f>'CEC 2014 Quality Indicators'!$GO$11</f>
        <v>0</v>
      </c>
      <c r="T33">
        <f>'CEC 2014 Quality Indicators'!$GO$12</f>
        <v>0</v>
      </c>
      <c r="U33">
        <f>'CEC 2014 Quality Indicators'!$GO$13</f>
        <v>0</v>
      </c>
      <c r="V33">
        <f>'CEC 2014 Quality Indicators'!$GO$14</f>
        <v>0</v>
      </c>
      <c r="W33">
        <f>'CEC 2014 Quality Indicators'!$GO$15</f>
        <v>0</v>
      </c>
      <c r="X33" s="65">
        <f>'CEC 2014 Quality Indicators'!$GO$16</f>
        <v>0</v>
      </c>
      <c r="Y33" s="4">
        <f>'CEC 2014 Quality Indicators'!$GO$17</f>
        <v>0</v>
      </c>
      <c r="Z33" s="4">
        <f>'CEC 2014 Quality Indicators'!$GO$18</f>
        <v>0</v>
      </c>
      <c r="AA33" s="4">
        <f>'CEC 2014 Quality Indicators'!$GO$19</f>
        <v>0</v>
      </c>
      <c r="AB33" s="65">
        <f>'CEC 2014 Quality Indicators'!$GO$20</f>
        <v>0</v>
      </c>
      <c r="AC33" s="65">
        <f>'CEC 2014 Quality Indicators'!$GO$21</f>
        <v>0</v>
      </c>
      <c r="AD33">
        <f>'CEC 2014 Quality Indicators'!$GO$22</f>
        <v>0</v>
      </c>
      <c r="AE33">
        <f>'CEC 2014 Quality Indicators'!$GO$23</f>
        <v>0</v>
      </c>
      <c r="AF33">
        <f>'CEC 2014 Quality Indicators'!$GO$24</f>
        <v>0</v>
      </c>
      <c r="AG33">
        <f>'CEC 2014 Quality Indicators'!$GO$25</f>
        <v>0</v>
      </c>
      <c r="AH33">
        <f>'CEC 2014 Quality Indicators'!$GO$26</f>
        <v>0</v>
      </c>
      <c r="AI33" s="65">
        <f>'CEC 2014 Quality Indicators'!$GO$27</f>
        <v>0</v>
      </c>
      <c r="AJ33" s="65">
        <f>'CEC 2014 Quality Indicators'!$GO$28</f>
        <v>0</v>
      </c>
      <c r="AK33" s="4">
        <f>'CEC 2014 Quality Indicators'!$GO$29</f>
        <v>0</v>
      </c>
      <c r="AL33" s="65">
        <f>'CEC 2014 Quality Indicators'!$GO$30</f>
        <v>0</v>
      </c>
      <c r="AN33">
        <f>'CEC 2014 Quality Indicators'!$GQ$3</f>
        <v>0</v>
      </c>
      <c r="AO33">
        <f>'CEC 2014 Quality Indicators'!$GQ$4</f>
        <v>0</v>
      </c>
      <c r="AP33">
        <f>'CEC 2014 Quality Indicators'!$GQ$5</f>
        <v>0</v>
      </c>
      <c r="AQ33">
        <f>'CEC 2014 Quality Indicators'!$GQ$6</f>
        <v>0</v>
      </c>
      <c r="AR33">
        <f>'CEC 2014 Quality Indicators'!$GQ$7</f>
        <v>0</v>
      </c>
      <c r="AS33">
        <f>'CEC 2014 Quality Indicators'!$GQ$8</f>
        <v>0</v>
      </c>
      <c r="AT33">
        <f>'CEC 2014 Quality Indicators'!$GQ$9</f>
        <v>0</v>
      </c>
      <c r="AU33">
        <f>'CEC 2014 Quality Indicators'!$GQ$10</f>
        <v>0</v>
      </c>
      <c r="AV33">
        <f>'CEC 2014 Quality Indicators'!$GQ$11</f>
        <v>0</v>
      </c>
      <c r="AW33">
        <f>'CEC 2014 Quality Indicators'!$GQ$12</f>
        <v>0</v>
      </c>
      <c r="AX33">
        <f>'CEC 2014 Quality Indicators'!$GQ$13</f>
        <v>0</v>
      </c>
      <c r="AY33">
        <f>'CEC 2014 Quality Indicators'!$GQ$14</f>
        <v>0</v>
      </c>
      <c r="AZ33">
        <f>'CEC 2014 Quality Indicators'!$GQ$15</f>
        <v>0</v>
      </c>
      <c r="BA33" s="65">
        <f>'CEC 2014 Quality Indicators'!$GQ$16</f>
        <v>0</v>
      </c>
      <c r="BB33" s="4">
        <f>'CEC 2014 Quality Indicators'!$GQ$17</f>
        <v>0</v>
      </c>
      <c r="BC33" s="4">
        <f>'CEC 2014 Quality Indicators'!$GQ$18</f>
        <v>0</v>
      </c>
      <c r="BD33" s="4">
        <f>'CEC 2014 Quality Indicators'!$GQ$19</f>
        <v>0</v>
      </c>
      <c r="BE33" s="65">
        <f>'CEC 2014 Quality Indicators'!$GQ$20</f>
        <v>0</v>
      </c>
      <c r="BF33" s="65">
        <f>'CEC 2014 Quality Indicators'!$GQ$21</f>
        <v>0</v>
      </c>
      <c r="BG33">
        <f>'CEC 2014 Quality Indicators'!$GQ$22</f>
        <v>0</v>
      </c>
      <c r="BH33">
        <f>'CEC 2014 Quality Indicators'!$GQ$23</f>
        <v>0</v>
      </c>
      <c r="BI33">
        <f>'CEC 2014 Quality Indicators'!$GQ$24</f>
        <v>0</v>
      </c>
      <c r="BJ33">
        <f>'CEC 2014 Quality Indicators'!$GQ$25</f>
        <v>0</v>
      </c>
      <c r="BK33">
        <f>'CEC 2014 Quality Indicators'!$GQ$26</f>
        <v>0</v>
      </c>
      <c r="BL33" s="65">
        <f>'CEC 2014 Quality Indicators'!$GQ$27</f>
        <v>0</v>
      </c>
      <c r="BM33" s="65">
        <f>'CEC 2014 Quality Indicators'!$GQ$28</f>
        <v>0</v>
      </c>
      <c r="BN33" s="4">
        <f>'CEC 2014 Quality Indicators'!$GQ$29</f>
        <v>0</v>
      </c>
      <c r="BO33" s="65">
        <f>'CEC 2014 Quality Indicators'!$GQ$30</f>
        <v>0</v>
      </c>
      <c r="BP33" s="80"/>
      <c r="BQ33" t="str">
        <f t="shared" si="0"/>
        <v/>
      </c>
      <c r="BR33" t="str">
        <f t="shared" si="1"/>
        <v/>
      </c>
      <c r="BS33" t="str">
        <f t="shared" si="2"/>
        <v/>
      </c>
      <c r="BT33" t="str">
        <f t="shared" si="3"/>
        <v/>
      </c>
      <c r="BU33" t="str">
        <f t="shared" si="4"/>
        <v/>
      </c>
      <c r="BV33" t="str">
        <f t="shared" si="5"/>
        <v/>
      </c>
      <c r="BW33" t="str">
        <f t="shared" si="6"/>
        <v/>
      </c>
      <c r="BX33" t="str">
        <f t="shared" si="7"/>
        <v/>
      </c>
      <c r="BY33" t="str">
        <f t="shared" si="8"/>
        <v/>
      </c>
      <c r="BZ33" t="str">
        <f t="shared" si="9"/>
        <v/>
      </c>
      <c r="CA33" t="str">
        <f t="shared" si="10"/>
        <v/>
      </c>
      <c r="CB33" t="str">
        <f t="shared" si="11"/>
        <v/>
      </c>
      <c r="CC33" t="str">
        <f t="shared" si="12"/>
        <v/>
      </c>
      <c r="CD33" s="65" t="str">
        <f t="shared" si="13"/>
        <v/>
      </c>
      <c r="CE33" s="4" t="str">
        <f t="shared" si="14"/>
        <v/>
      </c>
      <c r="CF33" s="4" t="str">
        <f t="shared" si="15"/>
        <v/>
      </c>
      <c r="CG33" s="4" t="str">
        <f t="shared" si="16"/>
        <v/>
      </c>
      <c r="CH33" s="65" t="str">
        <f t="shared" si="17"/>
        <v/>
      </c>
      <c r="CI33" s="65" t="str">
        <f t="shared" si="18"/>
        <v/>
      </c>
      <c r="CJ33" t="str">
        <f t="shared" si="19"/>
        <v/>
      </c>
      <c r="CK33" t="str">
        <f t="shared" si="20"/>
        <v/>
      </c>
      <c r="CL33" t="str">
        <f t="shared" si="21"/>
        <v/>
      </c>
      <c r="CM33" t="str">
        <f t="shared" si="22"/>
        <v/>
      </c>
      <c r="CN33" t="str">
        <f t="shared" si="23"/>
        <v/>
      </c>
      <c r="CO33" s="65" t="str">
        <f t="shared" si="24"/>
        <v/>
      </c>
      <c r="CP33" s="65" t="str">
        <f t="shared" si="25"/>
        <v/>
      </c>
      <c r="CQ33" s="4" t="str">
        <f t="shared" si="26"/>
        <v/>
      </c>
      <c r="CR33" s="65" t="str">
        <f t="shared" si="27"/>
        <v/>
      </c>
      <c r="CS33" s="54" t="str">
        <f t="shared" si="34"/>
        <v/>
      </c>
      <c r="CT33" s="54"/>
      <c r="CU33" t="str">
        <f>'CEC 2014 Quality Indicators'!$GT$3</f>
        <v/>
      </c>
      <c r="CV33" t="str">
        <f>'CEC 2014 Quality Indicators'!$GT$4</f>
        <v/>
      </c>
      <c r="CW33" t="str">
        <f>'CEC 2014 Quality Indicators'!$GT$5</f>
        <v/>
      </c>
      <c r="CX33" t="str">
        <f>'CEC 2014 Quality Indicators'!$GT$6</f>
        <v/>
      </c>
      <c r="CY33" t="str">
        <f>'CEC 2014 Quality Indicators'!$GT$7</f>
        <v/>
      </c>
      <c r="CZ33" t="str">
        <f>'CEC 2014 Quality Indicators'!$GT$8</f>
        <v/>
      </c>
      <c r="DA33" t="str">
        <f>'CEC 2014 Quality Indicators'!$GT$9</f>
        <v/>
      </c>
      <c r="DB33" t="str">
        <f>'CEC 2014 Quality Indicators'!$GT$10</f>
        <v/>
      </c>
      <c r="DC33" t="str">
        <f>'CEC 2014 Quality Indicators'!$GT$11</f>
        <v/>
      </c>
      <c r="DD33" t="str">
        <f>'CEC 2014 Quality Indicators'!$GT$12</f>
        <v/>
      </c>
      <c r="DE33" t="str">
        <f>'CEC 2014 Quality Indicators'!$GT$13</f>
        <v/>
      </c>
      <c r="DF33" t="str">
        <f>'CEC 2014 Quality Indicators'!$GT$14</f>
        <v/>
      </c>
      <c r="DG33" t="str">
        <f>'CEC 2014 Quality Indicators'!$GT$15</f>
        <v/>
      </c>
      <c r="DH33" s="65" t="str">
        <f>'CEC 2014 Quality Indicators'!$GT$16</f>
        <v/>
      </c>
      <c r="DI33" s="4" t="str">
        <f>'CEC 2014 Quality Indicators'!$GT$17</f>
        <v/>
      </c>
      <c r="DJ33" s="4" t="str">
        <f>'CEC 2014 Quality Indicators'!$GT$18</f>
        <v/>
      </c>
      <c r="DK33" s="4" t="str">
        <f>'CEC 2014 Quality Indicators'!$GT$19</f>
        <v/>
      </c>
      <c r="DL33" s="65" t="str">
        <f>'CEC 2014 Quality Indicators'!$GT$20</f>
        <v/>
      </c>
      <c r="DM33" s="65" t="str">
        <f>'CEC 2014 Quality Indicators'!$GT$21</f>
        <v/>
      </c>
      <c r="DN33" t="str">
        <f>'CEC 2014 Quality Indicators'!$GT$22</f>
        <v/>
      </c>
      <c r="DO33" t="str">
        <f>'CEC 2014 Quality Indicators'!$GT$23</f>
        <v/>
      </c>
      <c r="DP33" t="str">
        <f>'CEC 2014 Quality Indicators'!$GT$24</f>
        <v/>
      </c>
      <c r="DQ33" t="str">
        <f>'CEC 2014 Quality Indicators'!$GT$25</f>
        <v/>
      </c>
      <c r="DR33" t="str">
        <f>'CEC 2014 Quality Indicators'!$GT$26</f>
        <v/>
      </c>
      <c r="DS33" s="65" t="str">
        <f>'CEC 2014 Quality Indicators'!$GT$27</f>
        <v/>
      </c>
      <c r="DT33" s="65" t="str">
        <f>'CEC 2014 Quality Indicators'!$GT$28</f>
        <v/>
      </c>
      <c r="DU33" s="4" t="str">
        <f>'CEC 2014 Quality Indicators'!$GT$29</f>
        <v/>
      </c>
      <c r="DV33" s="65" t="str">
        <f>'CEC 2014 Quality Indicators'!$GT$30</f>
        <v/>
      </c>
      <c r="DW33" s="54"/>
      <c r="DX33" s="88" t="str">
        <f t="shared" si="50"/>
        <v/>
      </c>
      <c r="DY33" s="104" t="str">
        <f t="shared" si="51"/>
        <v/>
      </c>
      <c r="EA33" s="102" t="str">
        <f t="shared" si="37"/>
        <v/>
      </c>
      <c r="EB33" s="102" t="str">
        <f t="shared" si="52"/>
        <v/>
      </c>
      <c r="EC33" s="102" t="str">
        <f t="shared" si="53"/>
        <v/>
      </c>
      <c r="ED33" s="102" t="str">
        <f t="shared" si="54"/>
        <v/>
      </c>
      <c r="EE33" s="102" t="str">
        <f t="shared" si="55"/>
        <v/>
      </c>
      <c r="EF33" s="102" t="str">
        <f t="shared" si="56"/>
        <v/>
      </c>
      <c r="EG33" s="102" t="str">
        <f t="shared" si="57"/>
        <v/>
      </c>
      <c r="EI33" s="78" t="str">
        <f t="shared" si="58"/>
        <v/>
      </c>
      <c r="EJ33" s="78" t="str">
        <f t="shared" si="59"/>
        <v/>
      </c>
      <c r="EK33" s="78" t="str">
        <f t="shared" si="60"/>
        <v/>
      </c>
    </row>
    <row r="34" spans="1:141" ht="16" customHeight="1" x14ac:dyDescent="0.15">
      <c r="A34" s="44">
        <v>31</v>
      </c>
      <c r="B34" s="44"/>
      <c r="C34" s="44"/>
      <c r="D34" s="44"/>
      <c r="E34" s="44"/>
      <c r="F34" s="51"/>
      <c r="G34" s="51"/>
      <c r="H34" s="51"/>
      <c r="I34" s="44"/>
      <c r="J34" s="44"/>
      <c r="K34">
        <f>'CEC 2014 Quality Indicators'!$GU$3</f>
        <v>0</v>
      </c>
      <c r="L34">
        <f>'CEC 2014 Quality Indicators'!$GU$4</f>
        <v>0</v>
      </c>
      <c r="M34">
        <f>'CEC 2014 Quality Indicators'!$GU$5</f>
        <v>0</v>
      </c>
      <c r="N34">
        <f>'CEC 2014 Quality Indicators'!$GU$6</f>
        <v>0</v>
      </c>
      <c r="O34">
        <f>'CEC 2014 Quality Indicators'!$GU$7</f>
        <v>0</v>
      </c>
      <c r="P34">
        <f>'CEC 2014 Quality Indicators'!$GU$8</f>
        <v>0</v>
      </c>
      <c r="Q34">
        <f>'CEC 2014 Quality Indicators'!$GU$9</f>
        <v>0</v>
      </c>
      <c r="R34">
        <f>'CEC 2014 Quality Indicators'!$GU$10</f>
        <v>0</v>
      </c>
      <c r="S34">
        <f>'CEC 2014 Quality Indicators'!$GU$11</f>
        <v>0</v>
      </c>
      <c r="T34">
        <f>'CEC 2014 Quality Indicators'!$GU$12</f>
        <v>0</v>
      </c>
      <c r="U34">
        <f>'CEC 2014 Quality Indicators'!$GU$13</f>
        <v>0</v>
      </c>
      <c r="V34">
        <f>'CEC 2014 Quality Indicators'!$GU$14</f>
        <v>0</v>
      </c>
      <c r="W34">
        <f>'CEC 2014 Quality Indicators'!$GU$15</f>
        <v>0</v>
      </c>
      <c r="X34" s="65">
        <f>'CEC 2014 Quality Indicators'!$GU$16</f>
        <v>0</v>
      </c>
      <c r="Y34" s="4">
        <f>'CEC 2014 Quality Indicators'!$GU$17</f>
        <v>0</v>
      </c>
      <c r="Z34" s="4">
        <f>'CEC 2014 Quality Indicators'!$GU$18</f>
        <v>0</v>
      </c>
      <c r="AA34" s="4">
        <f>'CEC 2014 Quality Indicators'!$GU$19</f>
        <v>0</v>
      </c>
      <c r="AB34" s="65">
        <f>'CEC 2014 Quality Indicators'!$GU$20</f>
        <v>0</v>
      </c>
      <c r="AC34" s="65">
        <f>'CEC 2014 Quality Indicators'!$GU$21</f>
        <v>0</v>
      </c>
      <c r="AD34">
        <f>'CEC 2014 Quality Indicators'!$GU$22</f>
        <v>0</v>
      </c>
      <c r="AE34">
        <f>'CEC 2014 Quality Indicators'!$GU$23</f>
        <v>0</v>
      </c>
      <c r="AF34">
        <f>'CEC 2014 Quality Indicators'!$GU$24</f>
        <v>0</v>
      </c>
      <c r="AG34">
        <f>'CEC 2014 Quality Indicators'!$GU$25</f>
        <v>0</v>
      </c>
      <c r="AH34">
        <f>'CEC 2014 Quality Indicators'!$GU$26</f>
        <v>0</v>
      </c>
      <c r="AI34" s="65">
        <f>'CEC 2014 Quality Indicators'!$GU$27</f>
        <v>0</v>
      </c>
      <c r="AJ34" s="65">
        <f>'CEC 2014 Quality Indicators'!$GU$28</f>
        <v>0</v>
      </c>
      <c r="AK34" s="4">
        <f>'CEC 2014 Quality Indicators'!$GU$29</f>
        <v>0</v>
      </c>
      <c r="AL34" s="65">
        <f>'CEC 2014 Quality Indicators'!$GU$30</f>
        <v>0</v>
      </c>
      <c r="AN34">
        <f>'CEC 2014 Quality Indicators'!$GW$3</f>
        <v>0</v>
      </c>
      <c r="AO34">
        <f>'CEC 2014 Quality Indicators'!$GW$4</f>
        <v>0</v>
      </c>
      <c r="AP34">
        <f>'CEC 2014 Quality Indicators'!$GW$5</f>
        <v>0</v>
      </c>
      <c r="AQ34">
        <f>'CEC 2014 Quality Indicators'!$GW$6</f>
        <v>0</v>
      </c>
      <c r="AR34">
        <f>'CEC 2014 Quality Indicators'!$GW$7</f>
        <v>0</v>
      </c>
      <c r="AS34">
        <f>'CEC 2014 Quality Indicators'!$GW$8</f>
        <v>0</v>
      </c>
      <c r="AT34">
        <f>'CEC 2014 Quality Indicators'!$GW$9</f>
        <v>0</v>
      </c>
      <c r="AU34">
        <f>'CEC 2014 Quality Indicators'!$GW$10</f>
        <v>0</v>
      </c>
      <c r="AV34">
        <f>'CEC 2014 Quality Indicators'!$GW$11</f>
        <v>0</v>
      </c>
      <c r="AW34">
        <f>'CEC 2014 Quality Indicators'!$GW$12</f>
        <v>0</v>
      </c>
      <c r="AX34">
        <f>'CEC 2014 Quality Indicators'!$GW$13</f>
        <v>0</v>
      </c>
      <c r="AY34">
        <f>'CEC 2014 Quality Indicators'!$GW$14</f>
        <v>0</v>
      </c>
      <c r="AZ34">
        <f>'CEC 2014 Quality Indicators'!$GW$15</f>
        <v>0</v>
      </c>
      <c r="BA34" s="65">
        <f>'CEC 2014 Quality Indicators'!$GW$16</f>
        <v>0</v>
      </c>
      <c r="BB34" s="4">
        <f>'CEC 2014 Quality Indicators'!$GW$17</f>
        <v>0</v>
      </c>
      <c r="BC34" s="4">
        <f>'CEC 2014 Quality Indicators'!$GW$18</f>
        <v>0</v>
      </c>
      <c r="BD34" s="4">
        <f>'CEC 2014 Quality Indicators'!$GW$19</f>
        <v>0</v>
      </c>
      <c r="BE34" s="65">
        <f>'CEC 2014 Quality Indicators'!$GW$20</f>
        <v>0</v>
      </c>
      <c r="BF34" s="65">
        <f>'CEC 2014 Quality Indicators'!$GW$21</f>
        <v>0</v>
      </c>
      <c r="BG34">
        <f>'CEC 2014 Quality Indicators'!$GW$22</f>
        <v>0</v>
      </c>
      <c r="BH34">
        <f>'CEC 2014 Quality Indicators'!$GW$23</f>
        <v>0</v>
      </c>
      <c r="BI34">
        <f>'CEC 2014 Quality Indicators'!$GW$24</f>
        <v>0</v>
      </c>
      <c r="BJ34">
        <f>'CEC 2014 Quality Indicators'!$GW$25</f>
        <v>0</v>
      </c>
      <c r="BK34">
        <f>'CEC 2014 Quality Indicators'!$GW$26</f>
        <v>0</v>
      </c>
      <c r="BL34" s="65">
        <f>'CEC 2014 Quality Indicators'!$GW$27</f>
        <v>0</v>
      </c>
      <c r="BM34" s="65">
        <f>'CEC 2014 Quality Indicators'!$GW$28</f>
        <v>0</v>
      </c>
      <c r="BN34" s="4">
        <f>'CEC 2014 Quality Indicators'!$GW$29</f>
        <v>0</v>
      </c>
      <c r="BO34" s="65">
        <f>'CEC 2014 Quality Indicators'!$GW$30</f>
        <v>0</v>
      </c>
      <c r="BP34" s="80"/>
      <c r="BQ34" t="str">
        <f t="shared" si="0"/>
        <v/>
      </c>
      <c r="BR34" t="str">
        <f t="shared" si="1"/>
        <v/>
      </c>
      <c r="BS34" t="str">
        <f t="shared" si="2"/>
        <v/>
      </c>
      <c r="BT34" t="str">
        <f t="shared" si="3"/>
        <v/>
      </c>
      <c r="BU34" t="str">
        <f t="shared" si="4"/>
        <v/>
      </c>
      <c r="BV34" t="str">
        <f t="shared" si="5"/>
        <v/>
      </c>
      <c r="BW34" t="str">
        <f t="shared" si="6"/>
        <v/>
      </c>
      <c r="BX34" t="str">
        <f t="shared" si="7"/>
        <v/>
      </c>
      <c r="BY34" t="str">
        <f t="shared" si="8"/>
        <v/>
      </c>
      <c r="BZ34" t="str">
        <f t="shared" si="9"/>
        <v/>
      </c>
      <c r="CA34" t="str">
        <f t="shared" si="10"/>
        <v/>
      </c>
      <c r="CB34" t="str">
        <f t="shared" si="11"/>
        <v/>
      </c>
      <c r="CC34" t="str">
        <f t="shared" si="12"/>
        <v/>
      </c>
      <c r="CD34" s="65" t="str">
        <f t="shared" si="13"/>
        <v/>
      </c>
      <c r="CE34" s="4" t="str">
        <f t="shared" si="14"/>
        <v/>
      </c>
      <c r="CF34" s="4" t="str">
        <f t="shared" si="15"/>
        <v/>
      </c>
      <c r="CG34" s="4" t="str">
        <f t="shared" si="16"/>
        <v/>
      </c>
      <c r="CH34" s="65" t="str">
        <f t="shared" si="17"/>
        <v/>
      </c>
      <c r="CI34" s="65" t="str">
        <f t="shared" si="18"/>
        <v/>
      </c>
      <c r="CJ34" t="str">
        <f t="shared" si="19"/>
        <v/>
      </c>
      <c r="CK34" t="str">
        <f t="shared" si="20"/>
        <v/>
      </c>
      <c r="CL34" t="str">
        <f t="shared" si="21"/>
        <v/>
      </c>
      <c r="CM34" t="str">
        <f t="shared" si="22"/>
        <v/>
      </c>
      <c r="CN34" t="str">
        <f t="shared" si="23"/>
        <v/>
      </c>
      <c r="CO34" s="65" t="str">
        <f t="shared" si="24"/>
        <v/>
      </c>
      <c r="CP34" s="65" t="str">
        <f t="shared" si="25"/>
        <v/>
      </c>
      <c r="CQ34" s="4" t="str">
        <f t="shared" si="26"/>
        <v/>
      </c>
      <c r="CR34" s="65" t="str">
        <f t="shared" si="27"/>
        <v/>
      </c>
      <c r="CS34" s="54" t="str">
        <f t="shared" si="34"/>
        <v/>
      </c>
      <c r="CT34" s="54"/>
      <c r="CU34" t="str">
        <f>'CEC 2014 Quality Indicators'!$GZ$3</f>
        <v/>
      </c>
      <c r="CV34" t="str">
        <f>'CEC 2014 Quality Indicators'!$GZ$4</f>
        <v/>
      </c>
      <c r="CW34" t="str">
        <f>'CEC 2014 Quality Indicators'!$GZ$5</f>
        <v/>
      </c>
      <c r="CX34" t="str">
        <f>'CEC 2014 Quality Indicators'!$GZ$6</f>
        <v/>
      </c>
      <c r="CY34" t="str">
        <f>'CEC 2014 Quality Indicators'!$GZ$7</f>
        <v/>
      </c>
      <c r="CZ34" t="str">
        <f>'CEC 2014 Quality Indicators'!$GZ$8</f>
        <v/>
      </c>
      <c r="DA34" t="str">
        <f>'CEC 2014 Quality Indicators'!$GZ$9</f>
        <v/>
      </c>
      <c r="DB34" t="str">
        <f>'CEC 2014 Quality Indicators'!$GZ$10</f>
        <v/>
      </c>
      <c r="DC34" t="str">
        <f>'CEC 2014 Quality Indicators'!$GZ$11</f>
        <v/>
      </c>
      <c r="DD34" t="str">
        <f>'CEC 2014 Quality Indicators'!$GZ$12</f>
        <v/>
      </c>
      <c r="DE34" t="str">
        <f>'CEC 2014 Quality Indicators'!$GZ$13</f>
        <v/>
      </c>
      <c r="DF34" t="str">
        <f>'CEC 2014 Quality Indicators'!$GZ$14</f>
        <v/>
      </c>
      <c r="DG34" t="str">
        <f>'CEC 2014 Quality Indicators'!$GZ$15</f>
        <v/>
      </c>
      <c r="DH34" s="65" t="str">
        <f>'CEC 2014 Quality Indicators'!$GZ$16</f>
        <v/>
      </c>
      <c r="DI34" s="4" t="str">
        <f>'CEC 2014 Quality Indicators'!$GZ$17</f>
        <v/>
      </c>
      <c r="DJ34" s="4" t="str">
        <f>'CEC 2014 Quality Indicators'!$GZ$18</f>
        <v/>
      </c>
      <c r="DK34" s="4" t="str">
        <f>'CEC 2014 Quality Indicators'!$GZ$19</f>
        <v/>
      </c>
      <c r="DL34" s="65" t="str">
        <f>'CEC 2014 Quality Indicators'!$GZ$20</f>
        <v/>
      </c>
      <c r="DM34" s="65" t="str">
        <f>'CEC 2014 Quality Indicators'!$GZ$21</f>
        <v/>
      </c>
      <c r="DN34" t="str">
        <f>'CEC 2014 Quality Indicators'!$GZ$22</f>
        <v/>
      </c>
      <c r="DO34" t="str">
        <f>'CEC 2014 Quality Indicators'!$GZ$23</f>
        <v/>
      </c>
      <c r="DP34" t="str">
        <f>'CEC 2014 Quality Indicators'!$GZ$24</f>
        <v/>
      </c>
      <c r="DQ34" t="str">
        <f>'CEC 2014 Quality Indicators'!$GZ$25</f>
        <v/>
      </c>
      <c r="DR34" t="str">
        <f>'CEC 2014 Quality Indicators'!$GZ$26</f>
        <v/>
      </c>
      <c r="DS34" s="65" t="str">
        <f>'CEC 2014 Quality Indicators'!$GZ$27</f>
        <v/>
      </c>
      <c r="DT34" s="65" t="str">
        <f>'CEC 2014 Quality Indicators'!$GZ$28</f>
        <v/>
      </c>
      <c r="DU34" s="4" t="str">
        <f>'CEC 2014 Quality Indicators'!$GZ$29</f>
        <v/>
      </c>
      <c r="DV34" s="65" t="str">
        <f>'CEC 2014 Quality Indicators'!$GZ$30</f>
        <v/>
      </c>
      <c r="DW34" s="54"/>
      <c r="DX34" s="88" t="str">
        <f t="shared" si="50"/>
        <v/>
      </c>
      <c r="DY34" s="104" t="str">
        <f t="shared" si="51"/>
        <v/>
      </c>
      <c r="EA34" s="102" t="str">
        <f t="shared" si="37"/>
        <v/>
      </c>
      <c r="EB34" s="102" t="str">
        <f t="shared" si="52"/>
        <v/>
      </c>
      <c r="EC34" s="102" t="str">
        <f t="shared" si="53"/>
        <v/>
      </c>
      <c r="ED34" s="102" t="str">
        <f t="shared" si="54"/>
        <v/>
      </c>
      <c r="EE34" s="102" t="str">
        <f t="shared" si="55"/>
        <v/>
      </c>
      <c r="EF34" s="102" t="str">
        <f t="shared" si="56"/>
        <v/>
      </c>
      <c r="EG34" s="102" t="str">
        <f t="shared" si="57"/>
        <v/>
      </c>
      <c r="EI34" s="78" t="str">
        <f t="shared" si="58"/>
        <v/>
      </c>
      <c r="EJ34" s="78" t="str">
        <f t="shared" si="59"/>
        <v/>
      </c>
      <c r="EK34" s="78" t="str">
        <f t="shared" si="60"/>
        <v/>
      </c>
    </row>
    <row r="35" spans="1:141" ht="16" customHeight="1" x14ac:dyDescent="0.15">
      <c r="A35" s="44">
        <v>32</v>
      </c>
      <c r="B35" s="44"/>
      <c r="C35" s="44"/>
      <c r="D35" s="44"/>
      <c r="E35" s="44"/>
      <c r="F35" s="51"/>
      <c r="G35" s="51"/>
      <c r="H35" s="51"/>
      <c r="I35" s="44"/>
      <c r="J35" s="44"/>
      <c r="K35">
        <f>'CEC 2014 Quality Indicators'!$HA$3</f>
        <v>0</v>
      </c>
      <c r="L35">
        <f>'CEC 2014 Quality Indicators'!$HA$4</f>
        <v>0</v>
      </c>
      <c r="M35">
        <f>'CEC 2014 Quality Indicators'!$HA$5</f>
        <v>0</v>
      </c>
      <c r="N35">
        <f>'CEC 2014 Quality Indicators'!$HA$6</f>
        <v>0</v>
      </c>
      <c r="O35">
        <f>'CEC 2014 Quality Indicators'!$HA$7</f>
        <v>0</v>
      </c>
      <c r="P35">
        <f>'CEC 2014 Quality Indicators'!$HA$8</f>
        <v>0</v>
      </c>
      <c r="Q35">
        <f>'CEC 2014 Quality Indicators'!$HA$9</f>
        <v>0</v>
      </c>
      <c r="R35">
        <f>'CEC 2014 Quality Indicators'!$HA$10</f>
        <v>0</v>
      </c>
      <c r="S35">
        <f>'CEC 2014 Quality Indicators'!$HA$11</f>
        <v>0</v>
      </c>
      <c r="T35">
        <f>'CEC 2014 Quality Indicators'!$HA$12</f>
        <v>0</v>
      </c>
      <c r="U35">
        <f>'CEC 2014 Quality Indicators'!$HA$13</f>
        <v>0</v>
      </c>
      <c r="V35">
        <f>'CEC 2014 Quality Indicators'!$HA$14</f>
        <v>0</v>
      </c>
      <c r="W35">
        <f>'CEC 2014 Quality Indicators'!$HA$15</f>
        <v>0</v>
      </c>
      <c r="X35" s="65">
        <f>'CEC 2014 Quality Indicators'!$HA$16</f>
        <v>0</v>
      </c>
      <c r="Y35" s="4">
        <f>'CEC 2014 Quality Indicators'!$HA$17</f>
        <v>0</v>
      </c>
      <c r="Z35" s="4">
        <f>'CEC 2014 Quality Indicators'!$HA$18</f>
        <v>0</v>
      </c>
      <c r="AA35" s="4">
        <f>'CEC 2014 Quality Indicators'!$HA$19</f>
        <v>0</v>
      </c>
      <c r="AB35" s="65">
        <f>'CEC 2014 Quality Indicators'!$HA$20</f>
        <v>0</v>
      </c>
      <c r="AC35" s="65">
        <f>'CEC 2014 Quality Indicators'!$HA$21</f>
        <v>0</v>
      </c>
      <c r="AD35">
        <f>'CEC 2014 Quality Indicators'!$HA$22</f>
        <v>0</v>
      </c>
      <c r="AE35">
        <f>'CEC 2014 Quality Indicators'!$HA$23</f>
        <v>0</v>
      </c>
      <c r="AF35">
        <f>'CEC 2014 Quality Indicators'!$HA$24</f>
        <v>0</v>
      </c>
      <c r="AG35">
        <f>'CEC 2014 Quality Indicators'!$HA$25</f>
        <v>0</v>
      </c>
      <c r="AH35">
        <f>'CEC 2014 Quality Indicators'!$HA$26</f>
        <v>0</v>
      </c>
      <c r="AI35" s="65">
        <f>'CEC 2014 Quality Indicators'!$HA$27</f>
        <v>0</v>
      </c>
      <c r="AJ35" s="65">
        <f>'CEC 2014 Quality Indicators'!$HA$28</f>
        <v>0</v>
      </c>
      <c r="AK35" s="4">
        <f>'CEC 2014 Quality Indicators'!$HA$29</f>
        <v>0</v>
      </c>
      <c r="AL35" s="65">
        <f>'CEC 2014 Quality Indicators'!$HA$30</f>
        <v>0</v>
      </c>
      <c r="AN35">
        <f>'CEC 2014 Quality Indicators'!$HC$3</f>
        <v>0</v>
      </c>
      <c r="AO35">
        <f>'CEC 2014 Quality Indicators'!$HC$4</f>
        <v>0</v>
      </c>
      <c r="AP35">
        <f>'CEC 2014 Quality Indicators'!$HC$5</f>
        <v>0</v>
      </c>
      <c r="AQ35">
        <f>'CEC 2014 Quality Indicators'!$HC$6</f>
        <v>0</v>
      </c>
      <c r="AR35">
        <f>'CEC 2014 Quality Indicators'!$HC$7</f>
        <v>0</v>
      </c>
      <c r="AS35">
        <f>'CEC 2014 Quality Indicators'!$HC$8</f>
        <v>0</v>
      </c>
      <c r="AT35">
        <f>'CEC 2014 Quality Indicators'!$HC$9</f>
        <v>0</v>
      </c>
      <c r="AU35">
        <f>'CEC 2014 Quality Indicators'!$HC$10</f>
        <v>0</v>
      </c>
      <c r="AV35">
        <f>'CEC 2014 Quality Indicators'!$HC$11</f>
        <v>0</v>
      </c>
      <c r="AW35">
        <f>'CEC 2014 Quality Indicators'!$HC$12</f>
        <v>0</v>
      </c>
      <c r="AX35">
        <f>'CEC 2014 Quality Indicators'!$HC$13</f>
        <v>0</v>
      </c>
      <c r="AY35">
        <f>'CEC 2014 Quality Indicators'!$HC$14</f>
        <v>0</v>
      </c>
      <c r="AZ35">
        <f>'CEC 2014 Quality Indicators'!$HC$15</f>
        <v>0</v>
      </c>
      <c r="BA35" s="65">
        <f>'CEC 2014 Quality Indicators'!$HC$16</f>
        <v>0</v>
      </c>
      <c r="BB35" s="4">
        <f>'CEC 2014 Quality Indicators'!$HC$17</f>
        <v>0</v>
      </c>
      <c r="BC35" s="4">
        <f>'CEC 2014 Quality Indicators'!$HC$18</f>
        <v>0</v>
      </c>
      <c r="BD35" s="4">
        <f>'CEC 2014 Quality Indicators'!$HC$19</f>
        <v>0</v>
      </c>
      <c r="BE35" s="65">
        <f>'CEC 2014 Quality Indicators'!$HC$20</f>
        <v>0</v>
      </c>
      <c r="BF35" s="65">
        <f>'CEC 2014 Quality Indicators'!$HC$21</f>
        <v>0</v>
      </c>
      <c r="BG35">
        <f>'CEC 2014 Quality Indicators'!$HC$22</f>
        <v>0</v>
      </c>
      <c r="BH35">
        <f>'CEC 2014 Quality Indicators'!$HC$23</f>
        <v>0</v>
      </c>
      <c r="BI35">
        <f>'CEC 2014 Quality Indicators'!$HC$24</f>
        <v>0</v>
      </c>
      <c r="BJ35">
        <f>'CEC 2014 Quality Indicators'!$HC$25</f>
        <v>0</v>
      </c>
      <c r="BK35">
        <f>'CEC 2014 Quality Indicators'!$HC$26</f>
        <v>0</v>
      </c>
      <c r="BL35" s="65">
        <f>'CEC 2014 Quality Indicators'!$HC$27</f>
        <v>0</v>
      </c>
      <c r="BM35" s="65">
        <f>'CEC 2014 Quality Indicators'!$HC$28</f>
        <v>0</v>
      </c>
      <c r="BN35" s="4">
        <f>'CEC 2014 Quality Indicators'!$HC$29</f>
        <v>0</v>
      </c>
      <c r="BO35" s="65">
        <f>'CEC 2014 Quality Indicators'!$HC$30</f>
        <v>0</v>
      </c>
      <c r="BP35" s="80"/>
      <c r="BQ35" t="str">
        <f t="shared" si="0"/>
        <v/>
      </c>
      <c r="BR35" t="str">
        <f t="shared" si="1"/>
        <v/>
      </c>
      <c r="BS35" t="str">
        <f t="shared" si="2"/>
        <v/>
      </c>
      <c r="BT35" t="str">
        <f t="shared" si="3"/>
        <v/>
      </c>
      <c r="BU35" t="str">
        <f t="shared" si="4"/>
        <v/>
      </c>
      <c r="BV35" t="str">
        <f t="shared" si="5"/>
        <v/>
      </c>
      <c r="BW35" t="str">
        <f t="shared" si="6"/>
        <v/>
      </c>
      <c r="BX35" t="str">
        <f t="shared" si="7"/>
        <v/>
      </c>
      <c r="BY35" t="str">
        <f t="shared" si="8"/>
        <v/>
      </c>
      <c r="BZ35" t="str">
        <f t="shared" si="9"/>
        <v/>
      </c>
      <c r="CA35" t="str">
        <f t="shared" si="10"/>
        <v/>
      </c>
      <c r="CB35" t="str">
        <f t="shared" si="11"/>
        <v/>
      </c>
      <c r="CC35" t="str">
        <f t="shared" si="12"/>
        <v/>
      </c>
      <c r="CD35" s="65" t="str">
        <f t="shared" si="13"/>
        <v/>
      </c>
      <c r="CE35" s="4" t="str">
        <f t="shared" si="14"/>
        <v/>
      </c>
      <c r="CF35" s="4" t="str">
        <f t="shared" si="15"/>
        <v/>
      </c>
      <c r="CG35" s="4" t="str">
        <f t="shared" si="16"/>
        <v/>
      </c>
      <c r="CH35" s="65" t="str">
        <f t="shared" si="17"/>
        <v/>
      </c>
      <c r="CI35" s="65" t="str">
        <f t="shared" si="18"/>
        <v/>
      </c>
      <c r="CJ35" t="str">
        <f t="shared" si="19"/>
        <v/>
      </c>
      <c r="CK35" t="str">
        <f t="shared" si="20"/>
        <v/>
      </c>
      <c r="CL35" t="str">
        <f t="shared" si="21"/>
        <v/>
      </c>
      <c r="CM35" t="str">
        <f t="shared" si="22"/>
        <v/>
      </c>
      <c r="CN35" t="str">
        <f t="shared" si="23"/>
        <v/>
      </c>
      <c r="CO35" s="65" t="str">
        <f t="shared" si="24"/>
        <v/>
      </c>
      <c r="CP35" s="65" t="str">
        <f t="shared" si="25"/>
        <v/>
      </c>
      <c r="CQ35" s="4" t="str">
        <f t="shared" si="26"/>
        <v/>
      </c>
      <c r="CR35" s="65" t="str">
        <f t="shared" si="27"/>
        <v/>
      </c>
      <c r="CS35" s="54" t="str">
        <f t="shared" si="34"/>
        <v/>
      </c>
      <c r="CT35" s="54"/>
      <c r="CU35" t="str">
        <f>'CEC 2014 Quality Indicators'!$HF$3</f>
        <v/>
      </c>
      <c r="CV35" t="str">
        <f>'CEC 2014 Quality Indicators'!$HF$4</f>
        <v/>
      </c>
      <c r="CW35" t="str">
        <f>'CEC 2014 Quality Indicators'!$HF$5</f>
        <v/>
      </c>
      <c r="CX35" t="str">
        <f>'CEC 2014 Quality Indicators'!$HF$6</f>
        <v/>
      </c>
      <c r="CY35" t="str">
        <f>'CEC 2014 Quality Indicators'!$HF$7</f>
        <v/>
      </c>
      <c r="CZ35" t="str">
        <f>'CEC 2014 Quality Indicators'!$HF$8</f>
        <v/>
      </c>
      <c r="DA35" t="str">
        <f>'CEC 2014 Quality Indicators'!$HF$9</f>
        <v/>
      </c>
      <c r="DB35" t="str">
        <f>'CEC 2014 Quality Indicators'!$HF$10</f>
        <v/>
      </c>
      <c r="DC35" t="str">
        <f>'CEC 2014 Quality Indicators'!$HF$11</f>
        <v/>
      </c>
      <c r="DD35" t="str">
        <f>'CEC 2014 Quality Indicators'!$HF$12</f>
        <v/>
      </c>
      <c r="DE35" t="str">
        <f>'CEC 2014 Quality Indicators'!$HF$13</f>
        <v/>
      </c>
      <c r="DF35" t="str">
        <f>'CEC 2014 Quality Indicators'!$HF$14</f>
        <v/>
      </c>
      <c r="DG35" t="str">
        <f>'CEC 2014 Quality Indicators'!$HF$15</f>
        <v/>
      </c>
      <c r="DH35" s="65" t="str">
        <f>'CEC 2014 Quality Indicators'!$HF$16</f>
        <v/>
      </c>
      <c r="DI35" s="4" t="str">
        <f>'CEC 2014 Quality Indicators'!$HF$17</f>
        <v/>
      </c>
      <c r="DJ35" s="4" t="str">
        <f>'CEC 2014 Quality Indicators'!$HF$18</f>
        <v/>
      </c>
      <c r="DK35" s="4" t="str">
        <f>'CEC 2014 Quality Indicators'!$HF$19</f>
        <v/>
      </c>
      <c r="DL35" s="65" t="str">
        <f>'CEC 2014 Quality Indicators'!$HF$20</f>
        <v/>
      </c>
      <c r="DM35" s="65" t="str">
        <f>'CEC 2014 Quality Indicators'!$HF$21</f>
        <v/>
      </c>
      <c r="DN35" t="str">
        <f>'CEC 2014 Quality Indicators'!$HF$22</f>
        <v/>
      </c>
      <c r="DO35" t="str">
        <f>'CEC 2014 Quality Indicators'!$HF$23</f>
        <v/>
      </c>
      <c r="DP35" t="str">
        <f>'CEC 2014 Quality Indicators'!$HF$24</f>
        <v/>
      </c>
      <c r="DQ35" t="str">
        <f>'CEC 2014 Quality Indicators'!$HF$25</f>
        <v/>
      </c>
      <c r="DR35" t="str">
        <f>'CEC 2014 Quality Indicators'!$HF$26</f>
        <v/>
      </c>
      <c r="DS35" s="65" t="str">
        <f>'CEC 2014 Quality Indicators'!$HF$27</f>
        <v/>
      </c>
      <c r="DT35" s="65" t="str">
        <f>'CEC 2014 Quality Indicators'!$HF$28</f>
        <v/>
      </c>
      <c r="DU35" s="4" t="str">
        <f>'CEC 2014 Quality Indicators'!$HF$29</f>
        <v/>
      </c>
      <c r="DV35" s="65" t="str">
        <f>'CEC 2014 Quality Indicators'!$HF$30</f>
        <v/>
      </c>
      <c r="DW35" s="54"/>
      <c r="DX35" s="88" t="str">
        <f t="shared" si="50"/>
        <v/>
      </c>
      <c r="DY35" s="104" t="str">
        <f t="shared" si="51"/>
        <v/>
      </c>
      <c r="EA35" s="102" t="str">
        <f t="shared" si="37"/>
        <v/>
      </c>
      <c r="EB35" s="102" t="str">
        <f t="shared" si="52"/>
        <v/>
      </c>
      <c r="EC35" s="102" t="str">
        <f t="shared" si="53"/>
        <v/>
      </c>
      <c r="ED35" s="102" t="str">
        <f t="shared" si="54"/>
        <v/>
      </c>
      <c r="EE35" s="102" t="str">
        <f t="shared" si="55"/>
        <v/>
      </c>
      <c r="EF35" s="102" t="str">
        <f t="shared" si="56"/>
        <v/>
      </c>
      <c r="EG35" s="102" t="str">
        <f t="shared" si="57"/>
        <v/>
      </c>
      <c r="EI35" s="78" t="str">
        <f t="shared" si="58"/>
        <v/>
      </c>
      <c r="EJ35" s="78" t="str">
        <f t="shared" si="59"/>
        <v/>
      </c>
      <c r="EK35" s="78" t="str">
        <f t="shared" si="60"/>
        <v/>
      </c>
    </row>
    <row r="36" spans="1:141" ht="16" customHeight="1" x14ac:dyDescent="0.15">
      <c r="A36" s="44">
        <v>33</v>
      </c>
      <c r="B36" s="44"/>
      <c r="C36" s="44"/>
      <c r="D36" s="44"/>
      <c r="E36" s="44"/>
      <c r="F36" s="51"/>
      <c r="G36" s="51"/>
      <c r="H36" s="51"/>
      <c r="I36" s="44"/>
      <c r="J36" s="44"/>
      <c r="K36">
        <f>'CEC 2014 Quality Indicators'!$HG$3</f>
        <v>0</v>
      </c>
      <c r="L36">
        <f>'CEC 2014 Quality Indicators'!$HG$4</f>
        <v>0</v>
      </c>
      <c r="M36">
        <f>'CEC 2014 Quality Indicators'!$HG$5</f>
        <v>0</v>
      </c>
      <c r="N36">
        <f>'CEC 2014 Quality Indicators'!$HG$6</f>
        <v>0</v>
      </c>
      <c r="O36">
        <f>'CEC 2014 Quality Indicators'!$HG$7</f>
        <v>0</v>
      </c>
      <c r="P36">
        <f>'CEC 2014 Quality Indicators'!$HG$8</f>
        <v>0</v>
      </c>
      <c r="Q36">
        <f>'CEC 2014 Quality Indicators'!$HG$9</f>
        <v>0</v>
      </c>
      <c r="R36">
        <f>'CEC 2014 Quality Indicators'!$HG$10</f>
        <v>0</v>
      </c>
      <c r="S36">
        <f>'CEC 2014 Quality Indicators'!$HG$11</f>
        <v>0</v>
      </c>
      <c r="T36">
        <f>'CEC 2014 Quality Indicators'!$HG$12</f>
        <v>0</v>
      </c>
      <c r="U36">
        <f>'CEC 2014 Quality Indicators'!$HG$13</f>
        <v>0</v>
      </c>
      <c r="V36">
        <f>'CEC 2014 Quality Indicators'!$HG$14</f>
        <v>0</v>
      </c>
      <c r="W36">
        <f>'CEC 2014 Quality Indicators'!$HG$15</f>
        <v>0</v>
      </c>
      <c r="X36" s="65">
        <f>'CEC 2014 Quality Indicators'!$HG$16</f>
        <v>0</v>
      </c>
      <c r="Y36" s="4">
        <f>'CEC 2014 Quality Indicators'!$HG$17</f>
        <v>0</v>
      </c>
      <c r="Z36" s="4">
        <f>'CEC 2014 Quality Indicators'!$HG$18</f>
        <v>0</v>
      </c>
      <c r="AA36" s="4">
        <f>'CEC 2014 Quality Indicators'!$HG$19</f>
        <v>0</v>
      </c>
      <c r="AB36" s="65">
        <f>'CEC 2014 Quality Indicators'!$HG$20</f>
        <v>0</v>
      </c>
      <c r="AC36" s="65">
        <f>'CEC 2014 Quality Indicators'!$HG$21</f>
        <v>0</v>
      </c>
      <c r="AD36">
        <f>'CEC 2014 Quality Indicators'!$HG$22</f>
        <v>0</v>
      </c>
      <c r="AE36">
        <f>'CEC 2014 Quality Indicators'!$HG$23</f>
        <v>0</v>
      </c>
      <c r="AF36">
        <f>'CEC 2014 Quality Indicators'!$HG$24</f>
        <v>0</v>
      </c>
      <c r="AG36">
        <f>'CEC 2014 Quality Indicators'!$HG$25</f>
        <v>0</v>
      </c>
      <c r="AH36">
        <f>'CEC 2014 Quality Indicators'!$HG$26</f>
        <v>0</v>
      </c>
      <c r="AI36" s="65">
        <f>'CEC 2014 Quality Indicators'!$HG$27</f>
        <v>0</v>
      </c>
      <c r="AJ36" s="65">
        <f>'CEC 2014 Quality Indicators'!$HG$28</f>
        <v>0</v>
      </c>
      <c r="AK36" s="4">
        <f>'CEC 2014 Quality Indicators'!$HG$29</f>
        <v>0</v>
      </c>
      <c r="AL36" s="65">
        <f>'CEC 2014 Quality Indicators'!$HG$30</f>
        <v>0</v>
      </c>
      <c r="AN36">
        <f>'CEC 2014 Quality Indicators'!$HI$3</f>
        <v>0</v>
      </c>
      <c r="AO36">
        <f>'CEC 2014 Quality Indicators'!$HI$4</f>
        <v>0</v>
      </c>
      <c r="AP36">
        <f>'CEC 2014 Quality Indicators'!$HI$5</f>
        <v>0</v>
      </c>
      <c r="AQ36">
        <f>'CEC 2014 Quality Indicators'!$HI$6</f>
        <v>0</v>
      </c>
      <c r="AR36">
        <f>'CEC 2014 Quality Indicators'!$HI$7</f>
        <v>0</v>
      </c>
      <c r="AS36">
        <f>'CEC 2014 Quality Indicators'!$HI$8</f>
        <v>0</v>
      </c>
      <c r="AT36">
        <f>'CEC 2014 Quality Indicators'!$HI$9</f>
        <v>0</v>
      </c>
      <c r="AU36">
        <f>'CEC 2014 Quality Indicators'!$HI$10</f>
        <v>0</v>
      </c>
      <c r="AV36">
        <f>'CEC 2014 Quality Indicators'!$HI$11</f>
        <v>0</v>
      </c>
      <c r="AW36">
        <f>'CEC 2014 Quality Indicators'!$HI$12</f>
        <v>0</v>
      </c>
      <c r="AX36">
        <f>'CEC 2014 Quality Indicators'!$HI$13</f>
        <v>0</v>
      </c>
      <c r="AY36">
        <f>'CEC 2014 Quality Indicators'!$HI$14</f>
        <v>0</v>
      </c>
      <c r="AZ36">
        <f>'CEC 2014 Quality Indicators'!$HI$15</f>
        <v>0</v>
      </c>
      <c r="BA36" s="65">
        <f>'CEC 2014 Quality Indicators'!$HI$16</f>
        <v>0</v>
      </c>
      <c r="BB36" s="4">
        <f>'CEC 2014 Quality Indicators'!$HI$17</f>
        <v>0</v>
      </c>
      <c r="BC36" s="4">
        <f>'CEC 2014 Quality Indicators'!$HI$18</f>
        <v>0</v>
      </c>
      <c r="BD36" s="4">
        <f>'CEC 2014 Quality Indicators'!$HI$19</f>
        <v>0</v>
      </c>
      <c r="BE36" s="65">
        <f>'CEC 2014 Quality Indicators'!$HI$20</f>
        <v>0</v>
      </c>
      <c r="BF36" s="65">
        <f>'CEC 2014 Quality Indicators'!$HI$21</f>
        <v>0</v>
      </c>
      <c r="BG36">
        <f>'CEC 2014 Quality Indicators'!$HI$22</f>
        <v>0</v>
      </c>
      <c r="BH36">
        <f>'CEC 2014 Quality Indicators'!$HI$23</f>
        <v>0</v>
      </c>
      <c r="BI36">
        <f>'CEC 2014 Quality Indicators'!$HI$24</f>
        <v>0</v>
      </c>
      <c r="BJ36">
        <f>'CEC 2014 Quality Indicators'!$HI$25</f>
        <v>0</v>
      </c>
      <c r="BK36">
        <f>'CEC 2014 Quality Indicators'!$HI$26</f>
        <v>0</v>
      </c>
      <c r="BL36" s="65">
        <f>'CEC 2014 Quality Indicators'!$HI$27</f>
        <v>0</v>
      </c>
      <c r="BM36" s="65">
        <f>'CEC 2014 Quality Indicators'!$HI$28</f>
        <v>0</v>
      </c>
      <c r="BN36" s="4">
        <f>'CEC 2014 Quality Indicators'!$HI$29</f>
        <v>0</v>
      </c>
      <c r="BO36" s="65">
        <f>'CEC 2014 Quality Indicators'!$HI$30</f>
        <v>0</v>
      </c>
      <c r="BP36" s="80"/>
      <c r="BQ36" t="str">
        <f t="shared" ref="BQ36:BQ67" si="61">IF(SUM(AN36:BO36)=0,"",IF(AND(K36="NA",AN36="NA"),"NA",IF(_xlfn.XOR(K36="NA",AN36="NA"),1,K36+AN36)))</f>
        <v/>
      </c>
      <c r="BR36" t="str">
        <f t="shared" ref="BR36:BR67" si="62">IF(SUM(AN36:BO36)=0,"",IF(AND(L36="NA",AO36="NA"),"NA",IF(_xlfn.XOR(L36="NA",AO36="NA"),1,L36+AO36)))</f>
        <v/>
      </c>
      <c r="BS36" t="str">
        <f t="shared" ref="BS36:BS67" si="63">IF(SUM(AN36:BO36)=0,"",IF(AND(M36="NA",AP36="NA"),"NA",IF(_xlfn.XOR(M36="NA",AP36="NA"),1,M36+AP36)))</f>
        <v/>
      </c>
      <c r="BT36" t="str">
        <f t="shared" ref="BT36:BT67" si="64">IF(SUM(AN36:BO36)=0,"",IF(AND(N36="NA",AQ36="NA"),"NA",IF(_xlfn.XOR(N36="NA",AQ36="NA"),1,N36+AQ36)))</f>
        <v/>
      </c>
      <c r="BU36" t="str">
        <f t="shared" ref="BU36:BU67" si="65">IF(SUM(AN36:BO36)=0,"",IF(AND(O36="NA",AR36="NA"),"NA",IF(_xlfn.XOR(O36="NA",AR36="NA"),1,O36+AR36)))</f>
        <v/>
      </c>
      <c r="BV36" t="str">
        <f t="shared" ref="BV36:BV67" si="66">IF(SUM(AN36:BO36)=0,"",IF(AND(P36="NA",AS36="NA"),"NA",IF(_xlfn.XOR(P36="NA",AS36="NA"),1,P36+AS36)))</f>
        <v/>
      </c>
      <c r="BW36" t="str">
        <f t="shared" ref="BW36:BW67" si="67">IF(SUM(AN36:BO36)=0,"",IF(AND(Q36="NA",AT36="NA"),"NA",IF(_xlfn.XOR(Q36="NA",AT36="NA"),1,Q36+AT36)))</f>
        <v/>
      </c>
      <c r="BX36" t="str">
        <f t="shared" ref="BX36:BX67" si="68">IF(SUM(AN36:BO36)=0,"",IF(AND(R36="NA",AU36="NA"),"NA",IF(_xlfn.XOR(R36="NA",AU36="NA"),1,R36+AU36)))</f>
        <v/>
      </c>
      <c r="BY36" t="str">
        <f t="shared" ref="BY36:BY67" si="69">IF(SUM(AN36:BO36)=0,"",IF(AND(S36="NA",AV36="NA"),"NA",IF(_xlfn.XOR(S36="NA",AV36="NA"),1,S36+AV36)))</f>
        <v/>
      </c>
      <c r="BZ36" t="str">
        <f t="shared" ref="BZ36:BZ67" si="70">IF(SUM(AN36:BO36)=0,"",IF(AND(T36="NA",AW36="NA"),"NA",IF(_xlfn.XOR(T36="NA",AW36="NA"),1,T36+AW36)))</f>
        <v/>
      </c>
      <c r="CA36" t="str">
        <f t="shared" ref="CA36:CA67" si="71">IF(SUM(AN36:BO36)=0,"",IF(AND(U36="NA",AX36="NA"),"NA",IF(_xlfn.XOR(U36="NA",AX36="NA"),1,U36+AX36)))</f>
        <v/>
      </c>
      <c r="CB36" t="str">
        <f t="shared" ref="CB36:CB67" si="72">IF(SUM(AN36:BO36)=0,"",IF(AND(V36="NA",AY36="NA"),"NA",IF(_xlfn.XOR(V36="NA",AY36="NA"),1,V36+AY36)))</f>
        <v/>
      </c>
      <c r="CC36" t="str">
        <f t="shared" ref="CC36:CC67" si="73">IF(SUM(AN36:BO36)=0,"",IF(AND(W36="NA",AZ36="NA"),"NA",IF(_xlfn.XOR(W36="NA",AZ36="NA"),1,W36+AZ36)))</f>
        <v/>
      </c>
      <c r="CD36" s="65" t="str">
        <f t="shared" ref="CD36:CD67" si="74">IF(SUM(AN36:BO36)=0,"",IF(AND(X36="NA",BA36="NA"),"NA",IF(_xlfn.XOR(X36="NA",BA36="NA"),1,X36+BA36)))</f>
        <v/>
      </c>
      <c r="CE36" s="4" t="str">
        <f t="shared" ref="CE36:CE67" si="75">IF(SUM(AN36:BO36)=0,"",IF(AND(Y36="NA",BB36="NA"),"NA",IF(_xlfn.XOR(Y36="NA",BB36="NA"),1,Y36+BB36)))</f>
        <v/>
      </c>
      <c r="CF36" s="4" t="str">
        <f t="shared" ref="CF36:CF67" si="76">IF(SUM(AN36:BO36)=0,"",IF(AND(Z36="NA",BC36="NA"),"NA",IF(_xlfn.XOR(Z36="NA",BC36="NA"),1,Z36+BC36)))</f>
        <v/>
      </c>
      <c r="CG36" s="4" t="str">
        <f t="shared" ref="CG36:CG67" si="77">IF(SUM(AN36:BO36)=0,"",IF(AND(AA36="NA",BD36="NA"),"NA",IF(_xlfn.XOR(AA36="NA",BD36="NA"),1,AA36+BD36)))</f>
        <v/>
      </c>
      <c r="CH36" s="65" t="str">
        <f t="shared" ref="CH36:CH67" si="78">IF(SUM(AN36:BO36)=0,"",IF(AND(AB36="NA",BE36="NA"),"NA",IF(_xlfn.XOR(AB36="NA",BE36="NA"),1,AB36+BE36)))</f>
        <v/>
      </c>
      <c r="CI36" s="65" t="str">
        <f t="shared" ref="CI36:CI67" si="79">IF(SUM(AN36:BO36)=0,"",IF(AND(AC36="NA",BF36="NA"),"NA",IF(_xlfn.XOR(AC36="NA",BF36="NA"),1,AC36+BF36)))</f>
        <v/>
      </c>
      <c r="CJ36" t="str">
        <f t="shared" ref="CJ36:CJ67" si="80">IF(SUM(AN36:BO36)=0,"",IF(AND(AD36="NA",BG36="NA"),"NA",IF(_xlfn.XOR(AD36="NA",BG36="NA"),1,AD36+BG36)))</f>
        <v/>
      </c>
      <c r="CK36" t="str">
        <f t="shared" ref="CK36:CK67" si="81">IF(SUM(AN36:BO36)=0,"",IF(AND(AE36="NA",BH36="NA"),"NA",IF(_xlfn.XOR(AE36="NA",BH36="NA"),1,AE36+BH36)))</f>
        <v/>
      </c>
      <c r="CL36" t="str">
        <f t="shared" ref="CL36:CL67" si="82">IF(SUM(AN36:BO36)=0,"",IF(AND(AF36="NA",BI36="NA"),"NA",IF(_xlfn.XOR(AF36="NA",BI36="NA"),1,AF36+BI36)))</f>
        <v/>
      </c>
      <c r="CM36" t="str">
        <f t="shared" ref="CM36:CM67" si="83">IF(SUM(AN36:BO36)=0,"",IF(AND(AG36="NA",BJ36="NA"),"NA",IF(_xlfn.XOR(AG36="NA",BJ36="NA"),1,AG36+BJ36)))</f>
        <v/>
      </c>
      <c r="CN36" t="str">
        <f t="shared" ref="CN36:CN67" si="84">IF(SUM(AN36:BO36)=0,"",IF(AND(AH36="NA",BK36="NA"),"NA",IF(_xlfn.XOR(AH36="NA",BK36="NA"),1,AH36+BK36)))</f>
        <v/>
      </c>
      <c r="CO36" s="65" t="str">
        <f t="shared" ref="CO36:CO67" si="85">IF(SUM(AN36:BO36)=0,"",IF(AND(AI36="NA",BL36="NA"),"NA",IF(_xlfn.XOR(AI36="NA",BL36="NA"),1,AI36+BL36)))</f>
        <v/>
      </c>
      <c r="CP36" s="65" t="str">
        <f t="shared" ref="CP36:CP67" si="86">IF(SUM(AN36:BO36)=0,"",IF(AND(AJ36="NA",BM36="NA"),"NA",IF(_xlfn.XOR(AJ36="NA",BM36="NA"),1,AJ36+BM36)))</f>
        <v/>
      </c>
      <c r="CQ36" s="4" t="str">
        <f t="shared" ref="CQ36:CQ67" si="87">IF(SUM(AN36:BO36)=0,"",IF(AND(AK36="NA",BN36="NA"),"NA",IF(_xlfn.XOR(AK36="NA",BN36="NA"),1,AK36+BN36)))</f>
        <v/>
      </c>
      <c r="CR36" s="65" t="str">
        <f t="shared" ref="CR36:CR67" si="88">IF(SUM(AN36:BO36)=0,"",IF(AND(AL36="NA",BO36="NA"),"NA",IF(_xlfn.XOR(AL36="NA",BO36="NA"),1,AL36+BO36)))</f>
        <v/>
      </c>
      <c r="CS36" s="54" t="str">
        <f t="shared" si="34"/>
        <v/>
      </c>
      <c r="CT36" s="54"/>
      <c r="CU36" t="str">
        <f>'CEC 2014 Quality Indicators'!$HL$3</f>
        <v/>
      </c>
      <c r="CV36" t="str">
        <f>'CEC 2014 Quality Indicators'!$HL$4</f>
        <v/>
      </c>
      <c r="CW36" t="str">
        <f>'CEC 2014 Quality Indicators'!$HL$5</f>
        <v/>
      </c>
      <c r="CX36" t="str">
        <f>'CEC 2014 Quality Indicators'!$HL$6</f>
        <v/>
      </c>
      <c r="CY36" t="str">
        <f>'CEC 2014 Quality Indicators'!$HL$7</f>
        <v/>
      </c>
      <c r="CZ36" t="str">
        <f>'CEC 2014 Quality Indicators'!$HL$8</f>
        <v/>
      </c>
      <c r="DA36" t="str">
        <f>'CEC 2014 Quality Indicators'!$HL$9</f>
        <v/>
      </c>
      <c r="DB36" t="str">
        <f>'CEC 2014 Quality Indicators'!$HL$10</f>
        <v/>
      </c>
      <c r="DC36" t="str">
        <f>'CEC 2014 Quality Indicators'!$HL$11</f>
        <v/>
      </c>
      <c r="DD36" t="str">
        <f>'CEC 2014 Quality Indicators'!$HL$12</f>
        <v/>
      </c>
      <c r="DE36" t="str">
        <f>'CEC 2014 Quality Indicators'!$HL$13</f>
        <v/>
      </c>
      <c r="DF36" t="str">
        <f>'CEC 2014 Quality Indicators'!$HL$14</f>
        <v/>
      </c>
      <c r="DG36" t="str">
        <f>'CEC 2014 Quality Indicators'!$HL$15</f>
        <v/>
      </c>
      <c r="DH36" s="65" t="str">
        <f>'CEC 2014 Quality Indicators'!$HL$16</f>
        <v/>
      </c>
      <c r="DI36" s="4" t="str">
        <f>'CEC 2014 Quality Indicators'!$HL$17</f>
        <v/>
      </c>
      <c r="DJ36" s="4" t="str">
        <f>'CEC 2014 Quality Indicators'!$HL$18</f>
        <v/>
      </c>
      <c r="DK36" s="4" t="str">
        <f>'CEC 2014 Quality Indicators'!$HL$19</f>
        <v/>
      </c>
      <c r="DL36" s="65" t="str">
        <f>'CEC 2014 Quality Indicators'!$HL$20</f>
        <v/>
      </c>
      <c r="DM36" s="65" t="str">
        <f>'CEC 2014 Quality Indicators'!$HL$21</f>
        <v/>
      </c>
      <c r="DN36" t="str">
        <f>'CEC 2014 Quality Indicators'!$HL$22</f>
        <v/>
      </c>
      <c r="DO36" t="str">
        <f>'CEC 2014 Quality Indicators'!$HL$23</f>
        <v/>
      </c>
      <c r="DP36" t="str">
        <f>'CEC 2014 Quality Indicators'!$HL$24</f>
        <v/>
      </c>
      <c r="DQ36" t="str">
        <f>'CEC 2014 Quality Indicators'!$HL$25</f>
        <v/>
      </c>
      <c r="DR36" t="str">
        <f>'CEC 2014 Quality Indicators'!$HL$26</f>
        <v/>
      </c>
      <c r="DS36" s="65" t="str">
        <f>'CEC 2014 Quality Indicators'!$HL$27</f>
        <v/>
      </c>
      <c r="DT36" s="65" t="str">
        <f>'CEC 2014 Quality Indicators'!$HL$28</f>
        <v/>
      </c>
      <c r="DU36" s="4" t="str">
        <f>'CEC 2014 Quality Indicators'!$HL$29</f>
        <v/>
      </c>
      <c r="DV36" s="65" t="str">
        <f>'CEC 2014 Quality Indicators'!$HL$30</f>
        <v/>
      </c>
      <c r="DW36" s="54"/>
      <c r="DX36" s="88" t="str">
        <f t="shared" si="50"/>
        <v/>
      </c>
      <c r="DY36" s="104" t="str">
        <f t="shared" si="51"/>
        <v/>
      </c>
      <c r="EA36" s="102" t="str">
        <f t="shared" si="37"/>
        <v/>
      </c>
      <c r="EB36" s="102" t="str">
        <f t="shared" si="52"/>
        <v/>
      </c>
      <c r="EC36" s="102" t="str">
        <f t="shared" si="53"/>
        <v/>
      </c>
      <c r="ED36" s="102" t="str">
        <f t="shared" si="54"/>
        <v/>
      </c>
      <c r="EE36" s="102" t="str">
        <f t="shared" si="55"/>
        <v/>
      </c>
      <c r="EF36" s="102" t="str">
        <f t="shared" si="56"/>
        <v/>
      </c>
      <c r="EG36" s="102" t="str">
        <f t="shared" si="57"/>
        <v/>
      </c>
      <c r="EI36" s="78" t="str">
        <f t="shared" si="58"/>
        <v/>
      </c>
      <c r="EJ36" s="78" t="str">
        <f t="shared" si="59"/>
        <v/>
      </c>
      <c r="EK36" s="78" t="str">
        <f t="shared" si="60"/>
        <v/>
      </c>
    </row>
    <row r="37" spans="1:141" ht="16" customHeight="1" x14ac:dyDescent="0.15">
      <c r="A37" s="44">
        <v>34</v>
      </c>
      <c r="B37" s="44"/>
      <c r="C37" s="44"/>
      <c r="D37" s="44"/>
      <c r="E37" s="44"/>
      <c r="F37" s="51"/>
      <c r="G37" s="51"/>
      <c r="H37" s="51"/>
      <c r="I37" s="44"/>
      <c r="J37" s="44"/>
      <c r="K37">
        <f>'CEC 2014 Quality Indicators'!$HM$3</f>
        <v>0</v>
      </c>
      <c r="L37">
        <f>'CEC 2014 Quality Indicators'!$HM$4</f>
        <v>0</v>
      </c>
      <c r="M37">
        <f>'CEC 2014 Quality Indicators'!$HM$5</f>
        <v>0</v>
      </c>
      <c r="N37">
        <f>'CEC 2014 Quality Indicators'!$HM$6</f>
        <v>0</v>
      </c>
      <c r="O37">
        <f>'CEC 2014 Quality Indicators'!$HM$7</f>
        <v>0</v>
      </c>
      <c r="P37">
        <f>'CEC 2014 Quality Indicators'!$HM$8</f>
        <v>0</v>
      </c>
      <c r="Q37">
        <f>'CEC 2014 Quality Indicators'!$HM$9</f>
        <v>0</v>
      </c>
      <c r="R37">
        <f>'CEC 2014 Quality Indicators'!$HM$10</f>
        <v>0</v>
      </c>
      <c r="S37">
        <f>'CEC 2014 Quality Indicators'!$HM$11</f>
        <v>0</v>
      </c>
      <c r="T37">
        <f>'CEC 2014 Quality Indicators'!$HM$12</f>
        <v>0</v>
      </c>
      <c r="U37">
        <f>'CEC 2014 Quality Indicators'!$HM$13</f>
        <v>0</v>
      </c>
      <c r="V37">
        <f>'CEC 2014 Quality Indicators'!$HM$14</f>
        <v>0</v>
      </c>
      <c r="W37">
        <f>'CEC 2014 Quality Indicators'!$HM$15</f>
        <v>0</v>
      </c>
      <c r="X37" s="65">
        <f>'CEC 2014 Quality Indicators'!$HM$16</f>
        <v>0</v>
      </c>
      <c r="Y37" s="4">
        <f>'CEC 2014 Quality Indicators'!$HM$17</f>
        <v>0</v>
      </c>
      <c r="Z37" s="4">
        <f>'CEC 2014 Quality Indicators'!$HM$18</f>
        <v>0</v>
      </c>
      <c r="AA37" s="4">
        <f>'CEC 2014 Quality Indicators'!$HM$19</f>
        <v>0</v>
      </c>
      <c r="AB37" s="65">
        <f>'CEC 2014 Quality Indicators'!$HM$20</f>
        <v>0</v>
      </c>
      <c r="AC37" s="65">
        <f>'CEC 2014 Quality Indicators'!$HM$21</f>
        <v>0</v>
      </c>
      <c r="AD37">
        <f>'CEC 2014 Quality Indicators'!$HM$22</f>
        <v>0</v>
      </c>
      <c r="AE37">
        <f>'CEC 2014 Quality Indicators'!$HM$23</f>
        <v>0</v>
      </c>
      <c r="AF37">
        <f>'CEC 2014 Quality Indicators'!$HM$24</f>
        <v>0</v>
      </c>
      <c r="AG37">
        <f>'CEC 2014 Quality Indicators'!$HM$25</f>
        <v>0</v>
      </c>
      <c r="AH37">
        <f>'CEC 2014 Quality Indicators'!$HM$26</f>
        <v>0</v>
      </c>
      <c r="AI37" s="65">
        <f>'CEC 2014 Quality Indicators'!$HM$27</f>
        <v>0</v>
      </c>
      <c r="AJ37" s="65">
        <f>'CEC 2014 Quality Indicators'!$HM$28</f>
        <v>0</v>
      </c>
      <c r="AK37" s="4">
        <f>'CEC 2014 Quality Indicators'!$HM$29</f>
        <v>0</v>
      </c>
      <c r="AL37" s="65">
        <f>'CEC 2014 Quality Indicators'!$HM$30</f>
        <v>0</v>
      </c>
      <c r="AN37">
        <f>'CEC 2014 Quality Indicators'!$HO$3</f>
        <v>0</v>
      </c>
      <c r="AO37">
        <f>'CEC 2014 Quality Indicators'!$HO$4</f>
        <v>0</v>
      </c>
      <c r="AP37">
        <f>'CEC 2014 Quality Indicators'!$HO$5</f>
        <v>0</v>
      </c>
      <c r="AQ37">
        <f>'CEC 2014 Quality Indicators'!$HO$6</f>
        <v>0</v>
      </c>
      <c r="AR37">
        <f>'CEC 2014 Quality Indicators'!$HO$7</f>
        <v>0</v>
      </c>
      <c r="AS37">
        <f>'CEC 2014 Quality Indicators'!$HO$8</f>
        <v>0</v>
      </c>
      <c r="AT37">
        <f>'CEC 2014 Quality Indicators'!$HO$9</f>
        <v>0</v>
      </c>
      <c r="AU37">
        <f>'CEC 2014 Quality Indicators'!$HO$10</f>
        <v>0</v>
      </c>
      <c r="AV37">
        <f>'CEC 2014 Quality Indicators'!$HO$11</f>
        <v>0</v>
      </c>
      <c r="AW37">
        <f>'CEC 2014 Quality Indicators'!$HO$12</f>
        <v>0</v>
      </c>
      <c r="AX37">
        <f>'CEC 2014 Quality Indicators'!$HO$13</f>
        <v>0</v>
      </c>
      <c r="AY37">
        <f>'CEC 2014 Quality Indicators'!$HO$14</f>
        <v>0</v>
      </c>
      <c r="AZ37">
        <f>'CEC 2014 Quality Indicators'!$HO$15</f>
        <v>0</v>
      </c>
      <c r="BA37" s="65">
        <f>'CEC 2014 Quality Indicators'!$HO$16</f>
        <v>0</v>
      </c>
      <c r="BB37" s="4">
        <f>'CEC 2014 Quality Indicators'!$HO$17</f>
        <v>0</v>
      </c>
      <c r="BC37" s="4">
        <f>'CEC 2014 Quality Indicators'!$HO$18</f>
        <v>0</v>
      </c>
      <c r="BD37" s="4">
        <f>'CEC 2014 Quality Indicators'!$HO$19</f>
        <v>0</v>
      </c>
      <c r="BE37" s="65">
        <f>'CEC 2014 Quality Indicators'!$HO$20</f>
        <v>0</v>
      </c>
      <c r="BF37" s="65">
        <f>'CEC 2014 Quality Indicators'!$HO$21</f>
        <v>0</v>
      </c>
      <c r="BG37">
        <f>'CEC 2014 Quality Indicators'!$HO$22</f>
        <v>0</v>
      </c>
      <c r="BH37">
        <f>'CEC 2014 Quality Indicators'!$HO$23</f>
        <v>0</v>
      </c>
      <c r="BI37">
        <f>'CEC 2014 Quality Indicators'!$HO$24</f>
        <v>0</v>
      </c>
      <c r="BJ37">
        <f>'CEC 2014 Quality Indicators'!$HO$25</f>
        <v>0</v>
      </c>
      <c r="BK37">
        <f>'CEC 2014 Quality Indicators'!$HO$26</f>
        <v>0</v>
      </c>
      <c r="BL37" s="65">
        <f>'CEC 2014 Quality Indicators'!$HO$27</f>
        <v>0</v>
      </c>
      <c r="BM37" s="65">
        <f>'CEC 2014 Quality Indicators'!$HO$28</f>
        <v>0</v>
      </c>
      <c r="BN37" s="4">
        <f>'CEC 2014 Quality Indicators'!$HO$29</f>
        <v>0</v>
      </c>
      <c r="BO37" s="65">
        <f>'CEC 2014 Quality Indicators'!$HO$30</f>
        <v>0</v>
      </c>
      <c r="BP37" s="80"/>
      <c r="BQ37" t="str">
        <f t="shared" si="61"/>
        <v/>
      </c>
      <c r="BR37" t="str">
        <f t="shared" si="62"/>
        <v/>
      </c>
      <c r="BS37" t="str">
        <f t="shared" si="63"/>
        <v/>
      </c>
      <c r="BT37" t="str">
        <f t="shared" si="64"/>
        <v/>
      </c>
      <c r="BU37" t="str">
        <f t="shared" si="65"/>
        <v/>
      </c>
      <c r="BV37" t="str">
        <f t="shared" si="66"/>
        <v/>
      </c>
      <c r="BW37" t="str">
        <f t="shared" si="67"/>
        <v/>
      </c>
      <c r="BX37" t="str">
        <f t="shared" si="68"/>
        <v/>
      </c>
      <c r="BY37" t="str">
        <f t="shared" si="69"/>
        <v/>
      </c>
      <c r="BZ37" t="str">
        <f t="shared" si="70"/>
        <v/>
      </c>
      <c r="CA37" t="str">
        <f t="shared" si="71"/>
        <v/>
      </c>
      <c r="CB37" t="str">
        <f t="shared" si="72"/>
        <v/>
      </c>
      <c r="CC37" t="str">
        <f t="shared" si="73"/>
        <v/>
      </c>
      <c r="CD37" s="65" t="str">
        <f t="shared" si="74"/>
        <v/>
      </c>
      <c r="CE37" s="4" t="str">
        <f t="shared" si="75"/>
        <v/>
      </c>
      <c r="CF37" s="4" t="str">
        <f t="shared" si="76"/>
        <v/>
      </c>
      <c r="CG37" s="4" t="str">
        <f t="shared" si="77"/>
        <v/>
      </c>
      <c r="CH37" s="65" t="str">
        <f t="shared" si="78"/>
        <v/>
      </c>
      <c r="CI37" s="65" t="str">
        <f t="shared" si="79"/>
        <v/>
      </c>
      <c r="CJ37" t="str">
        <f t="shared" si="80"/>
        <v/>
      </c>
      <c r="CK37" t="str">
        <f t="shared" si="81"/>
        <v/>
      </c>
      <c r="CL37" t="str">
        <f t="shared" si="82"/>
        <v/>
      </c>
      <c r="CM37" t="str">
        <f t="shared" si="83"/>
        <v/>
      </c>
      <c r="CN37" t="str">
        <f t="shared" si="84"/>
        <v/>
      </c>
      <c r="CO37" s="65" t="str">
        <f t="shared" si="85"/>
        <v/>
      </c>
      <c r="CP37" s="65" t="str">
        <f t="shared" si="86"/>
        <v/>
      </c>
      <c r="CQ37" s="4" t="str">
        <f t="shared" si="87"/>
        <v/>
      </c>
      <c r="CR37" s="65" t="str">
        <f t="shared" si="88"/>
        <v/>
      </c>
      <c r="CS37" s="54" t="str">
        <f t="shared" si="34"/>
        <v/>
      </c>
      <c r="CT37" s="54"/>
      <c r="CU37" t="str">
        <f>'CEC 2014 Quality Indicators'!$HR$3</f>
        <v/>
      </c>
      <c r="CV37" t="str">
        <f>'CEC 2014 Quality Indicators'!$HR$4</f>
        <v/>
      </c>
      <c r="CW37" t="str">
        <f>'CEC 2014 Quality Indicators'!$HR$5</f>
        <v/>
      </c>
      <c r="CX37" t="str">
        <f>'CEC 2014 Quality Indicators'!$HR$6</f>
        <v/>
      </c>
      <c r="CY37" t="str">
        <f>'CEC 2014 Quality Indicators'!$HR$7</f>
        <v/>
      </c>
      <c r="CZ37" t="str">
        <f>'CEC 2014 Quality Indicators'!$HR$8</f>
        <v/>
      </c>
      <c r="DA37" t="str">
        <f>'CEC 2014 Quality Indicators'!$HR$9</f>
        <v/>
      </c>
      <c r="DB37" t="str">
        <f>'CEC 2014 Quality Indicators'!$HR$10</f>
        <v/>
      </c>
      <c r="DC37" t="str">
        <f>'CEC 2014 Quality Indicators'!$HR$11</f>
        <v/>
      </c>
      <c r="DD37" t="str">
        <f>'CEC 2014 Quality Indicators'!$HR$12</f>
        <v/>
      </c>
      <c r="DE37" t="str">
        <f>'CEC 2014 Quality Indicators'!$HR$13</f>
        <v/>
      </c>
      <c r="DF37" t="str">
        <f>'CEC 2014 Quality Indicators'!$HR$14</f>
        <v/>
      </c>
      <c r="DG37" t="str">
        <f>'CEC 2014 Quality Indicators'!$HR$15</f>
        <v/>
      </c>
      <c r="DH37" s="65" t="str">
        <f>'CEC 2014 Quality Indicators'!$HR$16</f>
        <v/>
      </c>
      <c r="DI37" s="4" t="str">
        <f>'CEC 2014 Quality Indicators'!$HR$17</f>
        <v/>
      </c>
      <c r="DJ37" s="4" t="str">
        <f>'CEC 2014 Quality Indicators'!$HR$18</f>
        <v/>
      </c>
      <c r="DK37" s="4" t="str">
        <f>'CEC 2014 Quality Indicators'!$HR$19</f>
        <v/>
      </c>
      <c r="DL37" s="65" t="str">
        <f>'CEC 2014 Quality Indicators'!$HR$20</f>
        <v/>
      </c>
      <c r="DM37" s="65" t="str">
        <f>'CEC 2014 Quality Indicators'!$HR$21</f>
        <v/>
      </c>
      <c r="DN37" t="str">
        <f>'CEC 2014 Quality Indicators'!$HR$22</f>
        <v/>
      </c>
      <c r="DO37" t="str">
        <f>'CEC 2014 Quality Indicators'!$HR$23</f>
        <v/>
      </c>
      <c r="DP37" t="str">
        <f>'CEC 2014 Quality Indicators'!$HR$24</f>
        <v/>
      </c>
      <c r="DQ37" t="str">
        <f>'CEC 2014 Quality Indicators'!$HR$25</f>
        <v/>
      </c>
      <c r="DR37" t="str">
        <f>'CEC 2014 Quality Indicators'!$HR$26</f>
        <v/>
      </c>
      <c r="DS37" s="65" t="str">
        <f>'CEC 2014 Quality Indicators'!$HR$27</f>
        <v/>
      </c>
      <c r="DT37" s="65" t="str">
        <f>'CEC 2014 Quality Indicators'!$HR$28</f>
        <v/>
      </c>
      <c r="DU37" s="4" t="str">
        <f>'CEC 2014 Quality Indicators'!$HR$29</f>
        <v/>
      </c>
      <c r="DV37" s="65" t="str">
        <f>'CEC 2014 Quality Indicators'!$HR$30</f>
        <v/>
      </c>
      <c r="DW37" s="54"/>
      <c r="DX37" s="88" t="str">
        <f t="shared" si="50"/>
        <v/>
      </c>
      <c r="DY37" s="104" t="str">
        <f t="shared" si="51"/>
        <v/>
      </c>
      <c r="EA37" s="102" t="str">
        <f t="shared" si="37"/>
        <v/>
      </c>
      <c r="EB37" s="102" t="str">
        <f t="shared" si="52"/>
        <v/>
      </c>
      <c r="EC37" s="102" t="str">
        <f t="shared" si="53"/>
        <v/>
      </c>
      <c r="ED37" s="102" t="str">
        <f t="shared" si="54"/>
        <v/>
      </c>
      <c r="EE37" s="102" t="str">
        <f t="shared" si="55"/>
        <v/>
      </c>
      <c r="EF37" s="102" t="str">
        <f t="shared" si="56"/>
        <v/>
      </c>
      <c r="EG37" s="102" t="str">
        <f t="shared" si="57"/>
        <v/>
      </c>
      <c r="EI37" s="78" t="str">
        <f t="shared" si="58"/>
        <v/>
      </c>
      <c r="EJ37" s="78" t="str">
        <f t="shared" si="59"/>
        <v/>
      </c>
      <c r="EK37" s="78" t="str">
        <f t="shared" si="60"/>
        <v/>
      </c>
    </row>
    <row r="38" spans="1:141" ht="16" customHeight="1" x14ac:dyDescent="0.15">
      <c r="A38" s="44">
        <v>35</v>
      </c>
      <c r="B38" s="44"/>
      <c r="C38" s="44"/>
      <c r="D38" s="44"/>
      <c r="E38" s="44"/>
      <c r="F38" s="51"/>
      <c r="G38" s="51"/>
      <c r="H38" s="51"/>
      <c r="I38" s="44"/>
      <c r="J38" s="44"/>
      <c r="K38">
        <f>'CEC 2014 Quality Indicators'!$HS$3</f>
        <v>0</v>
      </c>
      <c r="L38">
        <f>'CEC 2014 Quality Indicators'!$HS$4</f>
        <v>0</v>
      </c>
      <c r="M38">
        <f>'CEC 2014 Quality Indicators'!$HS$5</f>
        <v>0</v>
      </c>
      <c r="N38">
        <f>'CEC 2014 Quality Indicators'!$HS$6</f>
        <v>0</v>
      </c>
      <c r="O38">
        <f>'CEC 2014 Quality Indicators'!$HS$7</f>
        <v>0</v>
      </c>
      <c r="P38">
        <f>'CEC 2014 Quality Indicators'!$HS$8</f>
        <v>0</v>
      </c>
      <c r="Q38">
        <f>'CEC 2014 Quality Indicators'!$HS$9</f>
        <v>0</v>
      </c>
      <c r="R38">
        <f>'CEC 2014 Quality Indicators'!$HS$10</f>
        <v>0</v>
      </c>
      <c r="S38">
        <f>'CEC 2014 Quality Indicators'!$HS$11</f>
        <v>0</v>
      </c>
      <c r="T38">
        <f>'CEC 2014 Quality Indicators'!$HS$12</f>
        <v>0</v>
      </c>
      <c r="U38">
        <f>'CEC 2014 Quality Indicators'!$HS$13</f>
        <v>0</v>
      </c>
      <c r="V38">
        <f>'CEC 2014 Quality Indicators'!$HS$14</f>
        <v>0</v>
      </c>
      <c r="W38">
        <f>'CEC 2014 Quality Indicators'!$HS$15</f>
        <v>0</v>
      </c>
      <c r="X38" s="65">
        <f>'CEC 2014 Quality Indicators'!$HS$16</f>
        <v>0</v>
      </c>
      <c r="Y38" s="4">
        <f>'CEC 2014 Quality Indicators'!$HS$17</f>
        <v>0</v>
      </c>
      <c r="Z38" s="4">
        <f>'CEC 2014 Quality Indicators'!$HS$18</f>
        <v>0</v>
      </c>
      <c r="AA38" s="4">
        <f>'CEC 2014 Quality Indicators'!$HS$19</f>
        <v>0</v>
      </c>
      <c r="AB38" s="65">
        <f>'CEC 2014 Quality Indicators'!$HS$20</f>
        <v>0</v>
      </c>
      <c r="AC38" s="65">
        <f>'CEC 2014 Quality Indicators'!$HS$21</f>
        <v>0</v>
      </c>
      <c r="AD38">
        <f>'CEC 2014 Quality Indicators'!$HS$22</f>
        <v>0</v>
      </c>
      <c r="AE38">
        <f>'CEC 2014 Quality Indicators'!$HS$23</f>
        <v>0</v>
      </c>
      <c r="AF38">
        <f>'CEC 2014 Quality Indicators'!$HS$24</f>
        <v>0</v>
      </c>
      <c r="AG38">
        <f>'CEC 2014 Quality Indicators'!$HS$25</f>
        <v>0</v>
      </c>
      <c r="AH38">
        <f>'CEC 2014 Quality Indicators'!$HS$26</f>
        <v>0</v>
      </c>
      <c r="AI38" s="65">
        <f>'CEC 2014 Quality Indicators'!$HS$27</f>
        <v>0</v>
      </c>
      <c r="AJ38" s="65">
        <f>'CEC 2014 Quality Indicators'!$HS$28</f>
        <v>0</v>
      </c>
      <c r="AK38" s="4">
        <f>'CEC 2014 Quality Indicators'!$HS$29</f>
        <v>0</v>
      </c>
      <c r="AL38" s="65">
        <f>'CEC 2014 Quality Indicators'!$HS$30</f>
        <v>0</v>
      </c>
      <c r="AN38">
        <f>'CEC 2014 Quality Indicators'!$HU$3</f>
        <v>0</v>
      </c>
      <c r="AO38">
        <f>'CEC 2014 Quality Indicators'!$HU$4</f>
        <v>0</v>
      </c>
      <c r="AP38">
        <f>'CEC 2014 Quality Indicators'!$HU$5</f>
        <v>0</v>
      </c>
      <c r="AQ38">
        <f>'CEC 2014 Quality Indicators'!$HU$6</f>
        <v>0</v>
      </c>
      <c r="AR38">
        <f>'CEC 2014 Quality Indicators'!$HU$7</f>
        <v>0</v>
      </c>
      <c r="AS38">
        <f>'CEC 2014 Quality Indicators'!$HU$8</f>
        <v>0</v>
      </c>
      <c r="AT38">
        <f>'CEC 2014 Quality Indicators'!$HU$9</f>
        <v>0</v>
      </c>
      <c r="AU38">
        <f>'CEC 2014 Quality Indicators'!$HU$10</f>
        <v>0</v>
      </c>
      <c r="AV38">
        <f>'CEC 2014 Quality Indicators'!$HU$11</f>
        <v>0</v>
      </c>
      <c r="AW38">
        <f>'CEC 2014 Quality Indicators'!$HU$12</f>
        <v>0</v>
      </c>
      <c r="AX38">
        <f>'CEC 2014 Quality Indicators'!$HU$13</f>
        <v>0</v>
      </c>
      <c r="AY38">
        <f>'CEC 2014 Quality Indicators'!$HU$14</f>
        <v>0</v>
      </c>
      <c r="AZ38">
        <f>'CEC 2014 Quality Indicators'!$HU$15</f>
        <v>0</v>
      </c>
      <c r="BA38" s="65">
        <f>'CEC 2014 Quality Indicators'!$HU$16</f>
        <v>0</v>
      </c>
      <c r="BB38" s="4">
        <f>'CEC 2014 Quality Indicators'!$HU$17</f>
        <v>0</v>
      </c>
      <c r="BC38" s="4">
        <f>'CEC 2014 Quality Indicators'!$HU$18</f>
        <v>0</v>
      </c>
      <c r="BD38" s="4">
        <f>'CEC 2014 Quality Indicators'!$HU$19</f>
        <v>0</v>
      </c>
      <c r="BE38" s="65">
        <f>'CEC 2014 Quality Indicators'!$HU$20</f>
        <v>0</v>
      </c>
      <c r="BF38" s="65">
        <f>'CEC 2014 Quality Indicators'!$HU$21</f>
        <v>0</v>
      </c>
      <c r="BG38">
        <f>'CEC 2014 Quality Indicators'!$HU$22</f>
        <v>0</v>
      </c>
      <c r="BH38">
        <f>'CEC 2014 Quality Indicators'!$HU$23</f>
        <v>0</v>
      </c>
      <c r="BI38">
        <f>'CEC 2014 Quality Indicators'!$HU$24</f>
        <v>0</v>
      </c>
      <c r="BJ38">
        <f>'CEC 2014 Quality Indicators'!$HU$25</f>
        <v>0</v>
      </c>
      <c r="BK38">
        <f>'CEC 2014 Quality Indicators'!$HU$26</f>
        <v>0</v>
      </c>
      <c r="BL38" s="65">
        <f>'CEC 2014 Quality Indicators'!$HU$27</f>
        <v>0</v>
      </c>
      <c r="BM38" s="65">
        <f>'CEC 2014 Quality Indicators'!$HU$28</f>
        <v>0</v>
      </c>
      <c r="BN38" s="4">
        <f>'CEC 2014 Quality Indicators'!$HU$29</f>
        <v>0</v>
      </c>
      <c r="BO38" s="65">
        <f>'CEC 2014 Quality Indicators'!$HU$30</f>
        <v>0</v>
      </c>
      <c r="BP38" s="80"/>
      <c r="BQ38" t="str">
        <f t="shared" si="61"/>
        <v/>
      </c>
      <c r="BR38" t="str">
        <f t="shared" si="62"/>
        <v/>
      </c>
      <c r="BS38" t="str">
        <f t="shared" si="63"/>
        <v/>
      </c>
      <c r="BT38" t="str">
        <f t="shared" si="64"/>
        <v/>
      </c>
      <c r="BU38" t="str">
        <f t="shared" si="65"/>
        <v/>
      </c>
      <c r="BV38" t="str">
        <f t="shared" si="66"/>
        <v/>
      </c>
      <c r="BW38" t="str">
        <f t="shared" si="67"/>
        <v/>
      </c>
      <c r="BX38" t="str">
        <f t="shared" si="68"/>
        <v/>
      </c>
      <c r="BY38" t="str">
        <f t="shared" si="69"/>
        <v/>
      </c>
      <c r="BZ38" t="str">
        <f t="shared" si="70"/>
        <v/>
      </c>
      <c r="CA38" t="str">
        <f t="shared" si="71"/>
        <v/>
      </c>
      <c r="CB38" t="str">
        <f t="shared" si="72"/>
        <v/>
      </c>
      <c r="CC38" t="str">
        <f t="shared" si="73"/>
        <v/>
      </c>
      <c r="CD38" s="65" t="str">
        <f t="shared" si="74"/>
        <v/>
      </c>
      <c r="CE38" s="4" t="str">
        <f t="shared" si="75"/>
        <v/>
      </c>
      <c r="CF38" s="4" t="str">
        <f t="shared" si="76"/>
        <v/>
      </c>
      <c r="CG38" s="4" t="str">
        <f t="shared" si="77"/>
        <v/>
      </c>
      <c r="CH38" s="65" t="str">
        <f t="shared" si="78"/>
        <v/>
      </c>
      <c r="CI38" s="65" t="str">
        <f t="shared" si="79"/>
        <v/>
      </c>
      <c r="CJ38" t="str">
        <f t="shared" si="80"/>
        <v/>
      </c>
      <c r="CK38" t="str">
        <f t="shared" si="81"/>
        <v/>
      </c>
      <c r="CL38" t="str">
        <f t="shared" si="82"/>
        <v/>
      </c>
      <c r="CM38" t="str">
        <f t="shared" si="83"/>
        <v/>
      </c>
      <c r="CN38" t="str">
        <f t="shared" si="84"/>
        <v/>
      </c>
      <c r="CO38" s="65" t="str">
        <f t="shared" si="85"/>
        <v/>
      </c>
      <c r="CP38" s="65" t="str">
        <f t="shared" si="86"/>
        <v/>
      </c>
      <c r="CQ38" s="4" t="str">
        <f t="shared" si="87"/>
        <v/>
      </c>
      <c r="CR38" s="65" t="str">
        <f t="shared" si="88"/>
        <v/>
      </c>
      <c r="CS38" s="54" t="str">
        <f t="shared" si="34"/>
        <v/>
      </c>
      <c r="CT38" s="54"/>
      <c r="CU38" t="str">
        <f>'CEC 2014 Quality Indicators'!$HX$3</f>
        <v/>
      </c>
      <c r="CV38" t="str">
        <f>'CEC 2014 Quality Indicators'!$HX$4</f>
        <v/>
      </c>
      <c r="CW38" t="str">
        <f>'CEC 2014 Quality Indicators'!$HX$5</f>
        <v/>
      </c>
      <c r="CX38" t="str">
        <f>'CEC 2014 Quality Indicators'!$HX$6</f>
        <v/>
      </c>
      <c r="CY38" t="str">
        <f>'CEC 2014 Quality Indicators'!$HX$7</f>
        <v/>
      </c>
      <c r="CZ38" t="str">
        <f>'CEC 2014 Quality Indicators'!$HX$8</f>
        <v/>
      </c>
      <c r="DA38" t="str">
        <f>'CEC 2014 Quality Indicators'!$HX$9</f>
        <v/>
      </c>
      <c r="DB38" t="str">
        <f>'CEC 2014 Quality Indicators'!$HX$10</f>
        <v/>
      </c>
      <c r="DC38" t="str">
        <f>'CEC 2014 Quality Indicators'!$HX$11</f>
        <v/>
      </c>
      <c r="DD38" t="str">
        <f>'CEC 2014 Quality Indicators'!$HX$12</f>
        <v/>
      </c>
      <c r="DE38" t="str">
        <f>'CEC 2014 Quality Indicators'!$HX$13</f>
        <v/>
      </c>
      <c r="DF38" t="str">
        <f>'CEC 2014 Quality Indicators'!$HX$14</f>
        <v/>
      </c>
      <c r="DG38" t="str">
        <f>'CEC 2014 Quality Indicators'!$HX$15</f>
        <v/>
      </c>
      <c r="DH38" s="65" t="str">
        <f>'CEC 2014 Quality Indicators'!$HX$16</f>
        <v/>
      </c>
      <c r="DI38" s="4" t="str">
        <f>'CEC 2014 Quality Indicators'!$HX$17</f>
        <v/>
      </c>
      <c r="DJ38" s="4" t="str">
        <f>'CEC 2014 Quality Indicators'!$HX$18</f>
        <v/>
      </c>
      <c r="DK38" s="4" t="str">
        <f>'CEC 2014 Quality Indicators'!$HX$19</f>
        <v/>
      </c>
      <c r="DL38" s="65" t="str">
        <f>'CEC 2014 Quality Indicators'!$HX$20</f>
        <v/>
      </c>
      <c r="DM38" s="65" t="str">
        <f>'CEC 2014 Quality Indicators'!$HX$21</f>
        <v/>
      </c>
      <c r="DN38" t="str">
        <f>'CEC 2014 Quality Indicators'!$HX$22</f>
        <v/>
      </c>
      <c r="DO38" t="str">
        <f>'CEC 2014 Quality Indicators'!$HX$23</f>
        <v/>
      </c>
      <c r="DP38" t="str">
        <f>'CEC 2014 Quality Indicators'!$HX$24</f>
        <v/>
      </c>
      <c r="DQ38" t="str">
        <f>'CEC 2014 Quality Indicators'!$HX$25</f>
        <v/>
      </c>
      <c r="DR38" t="str">
        <f>'CEC 2014 Quality Indicators'!$HX$26</f>
        <v/>
      </c>
      <c r="DS38" s="65" t="str">
        <f>'CEC 2014 Quality Indicators'!$HX$27</f>
        <v/>
      </c>
      <c r="DT38" s="65" t="str">
        <f>'CEC 2014 Quality Indicators'!$HX$28</f>
        <v/>
      </c>
      <c r="DU38" s="4" t="str">
        <f>'CEC 2014 Quality Indicators'!$HX$29</f>
        <v/>
      </c>
      <c r="DV38" s="65" t="str">
        <f>'CEC 2014 Quality Indicators'!$HX$30</f>
        <v/>
      </c>
      <c r="DW38" s="54"/>
      <c r="DX38" s="88" t="str">
        <f t="shared" si="50"/>
        <v/>
      </c>
      <c r="DY38" s="104" t="str">
        <f t="shared" si="51"/>
        <v/>
      </c>
      <c r="EA38" s="102" t="str">
        <f t="shared" si="37"/>
        <v/>
      </c>
      <c r="EB38" s="102" t="str">
        <f t="shared" si="52"/>
        <v/>
      </c>
      <c r="EC38" s="102" t="str">
        <f t="shared" si="53"/>
        <v/>
      </c>
      <c r="ED38" s="102" t="str">
        <f t="shared" si="54"/>
        <v/>
      </c>
      <c r="EE38" s="102" t="str">
        <f t="shared" si="55"/>
        <v/>
      </c>
      <c r="EF38" s="102" t="str">
        <f t="shared" si="56"/>
        <v/>
      </c>
      <c r="EG38" s="102" t="str">
        <f t="shared" si="57"/>
        <v/>
      </c>
      <c r="EI38" s="78" t="str">
        <f t="shared" si="58"/>
        <v/>
      </c>
      <c r="EJ38" s="78" t="str">
        <f t="shared" si="59"/>
        <v/>
      </c>
      <c r="EK38" s="78" t="str">
        <f t="shared" si="60"/>
        <v/>
      </c>
    </row>
    <row r="39" spans="1:141" ht="16" customHeight="1" x14ac:dyDescent="0.15">
      <c r="A39" s="44">
        <v>36</v>
      </c>
      <c r="B39" s="44"/>
      <c r="C39" s="44"/>
      <c r="D39" s="44"/>
      <c r="E39" s="44"/>
      <c r="F39" s="51"/>
      <c r="G39" s="51"/>
      <c r="H39" s="51"/>
      <c r="I39" s="44"/>
      <c r="J39" s="44"/>
      <c r="K39">
        <f>'CEC 2014 Quality Indicators'!$HY$3</f>
        <v>0</v>
      </c>
      <c r="L39">
        <f>'CEC 2014 Quality Indicators'!$HY$4</f>
        <v>0</v>
      </c>
      <c r="M39">
        <f>'CEC 2014 Quality Indicators'!$HY$5</f>
        <v>0</v>
      </c>
      <c r="N39">
        <f>'CEC 2014 Quality Indicators'!$HY$6</f>
        <v>0</v>
      </c>
      <c r="O39">
        <f>'CEC 2014 Quality Indicators'!$HY$7</f>
        <v>0</v>
      </c>
      <c r="P39">
        <f>'CEC 2014 Quality Indicators'!$HY$8</f>
        <v>0</v>
      </c>
      <c r="Q39">
        <f>'CEC 2014 Quality Indicators'!$HY$9</f>
        <v>0</v>
      </c>
      <c r="R39">
        <f>'CEC 2014 Quality Indicators'!$HY$10</f>
        <v>0</v>
      </c>
      <c r="S39">
        <f>'CEC 2014 Quality Indicators'!$HY$11</f>
        <v>0</v>
      </c>
      <c r="T39">
        <f>'CEC 2014 Quality Indicators'!$HY$12</f>
        <v>0</v>
      </c>
      <c r="U39">
        <f>'CEC 2014 Quality Indicators'!$HY$13</f>
        <v>0</v>
      </c>
      <c r="V39">
        <f>'CEC 2014 Quality Indicators'!$HY$14</f>
        <v>0</v>
      </c>
      <c r="W39">
        <f>'CEC 2014 Quality Indicators'!$HY$15</f>
        <v>0</v>
      </c>
      <c r="X39" s="65">
        <f>'CEC 2014 Quality Indicators'!$HY$16</f>
        <v>0</v>
      </c>
      <c r="Y39" s="4">
        <f>'CEC 2014 Quality Indicators'!$HY$17</f>
        <v>0</v>
      </c>
      <c r="Z39" s="4">
        <f>'CEC 2014 Quality Indicators'!$HY$18</f>
        <v>0</v>
      </c>
      <c r="AA39" s="4">
        <f>'CEC 2014 Quality Indicators'!$HY$19</f>
        <v>0</v>
      </c>
      <c r="AB39" s="65">
        <f>'CEC 2014 Quality Indicators'!$HY$20</f>
        <v>0</v>
      </c>
      <c r="AC39" s="65">
        <f>'CEC 2014 Quality Indicators'!$HY$21</f>
        <v>0</v>
      </c>
      <c r="AD39">
        <f>'CEC 2014 Quality Indicators'!$HY$22</f>
        <v>0</v>
      </c>
      <c r="AE39">
        <f>'CEC 2014 Quality Indicators'!$HY$23</f>
        <v>0</v>
      </c>
      <c r="AF39">
        <f>'CEC 2014 Quality Indicators'!$HY$24</f>
        <v>0</v>
      </c>
      <c r="AG39">
        <f>'CEC 2014 Quality Indicators'!$HY$25</f>
        <v>0</v>
      </c>
      <c r="AH39">
        <f>'CEC 2014 Quality Indicators'!$HY$26</f>
        <v>0</v>
      </c>
      <c r="AI39" s="65">
        <f>'CEC 2014 Quality Indicators'!$HY$27</f>
        <v>0</v>
      </c>
      <c r="AJ39" s="65">
        <f>'CEC 2014 Quality Indicators'!$HY$28</f>
        <v>0</v>
      </c>
      <c r="AK39" s="4">
        <f>'CEC 2014 Quality Indicators'!$HY$29</f>
        <v>0</v>
      </c>
      <c r="AL39" s="65">
        <f>'CEC 2014 Quality Indicators'!$HY$30</f>
        <v>0</v>
      </c>
      <c r="AN39">
        <f>'CEC 2014 Quality Indicators'!$IA$3</f>
        <v>0</v>
      </c>
      <c r="AO39">
        <f>'CEC 2014 Quality Indicators'!$IA$4</f>
        <v>0</v>
      </c>
      <c r="AP39">
        <f>'CEC 2014 Quality Indicators'!$IA$5</f>
        <v>0</v>
      </c>
      <c r="AQ39">
        <f>'CEC 2014 Quality Indicators'!$IA$6</f>
        <v>0</v>
      </c>
      <c r="AR39">
        <f>'CEC 2014 Quality Indicators'!$IA$7</f>
        <v>0</v>
      </c>
      <c r="AS39">
        <f>'CEC 2014 Quality Indicators'!$IA$8</f>
        <v>0</v>
      </c>
      <c r="AT39">
        <f>'CEC 2014 Quality Indicators'!$IA$9</f>
        <v>0</v>
      </c>
      <c r="AU39">
        <f>'CEC 2014 Quality Indicators'!$IA$10</f>
        <v>0</v>
      </c>
      <c r="AV39">
        <f>'CEC 2014 Quality Indicators'!$IA$11</f>
        <v>0</v>
      </c>
      <c r="AW39">
        <f>'CEC 2014 Quality Indicators'!$IA$12</f>
        <v>0</v>
      </c>
      <c r="AX39">
        <f>'CEC 2014 Quality Indicators'!$IA$13</f>
        <v>0</v>
      </c>
      <c r="AY39">
        <f>'CEC 2014 Quality Indicators'!$IA$14</f>
        <v>0</v>
      </c>
      <c r="AZ39">
        <f>'CEC 2014 Quality Indicators'!$IA$15</f>
        <v>0</v>
      </c>
      <c r="BA39" s="65">
        <f>'CEC 2014 Quality Indicators'!$IA$16</f>
        <v>0</v>
      </c>
      <c r="BB39" s="4">
        <f>'CEC 2014 Quality Indicators'!$IA$17</f>
        <v>0</v>
      </c>
      <c r="BC39" s="4">
        <f>'CEC 2014 Quality Indicators'!$IA$18</f>
        <v>0</v>
      </c>
      <c r="BD39" s="4">
        <f>'CEC 2014 Quality Indicators'!$IA$19</f>
        <v>0</v>
      </c>
      <c r="BE39" s="65">
        <f>'CEC 2014 Quality Indicators'!$IA$20</f>
        <v>0</v>
      </c>
      <c r="BF39" s="65">
        <f>'CEC 2014 Quality Indicators'!$IA$21</f>
        <v>0</v>
      </c>
      <c r="BG39">
        <f>'CEC 2014 Quality Indicators'!$IA$22</f>
        <v>0</v>
      </c>
      <c r="BH39">
        <f>'CEC 2014 Quality Indicators'!$IA$23</f>
        <v>0</v>
      </c>
      <c r="BI39">
        <f>'CEC 2014 Quality Indicators'!$IA$24</f>
        <v>0</v>
      </c>
      <c r="BJ39">
        <f>'CEC 2014 Quality Indicators'!$IA$25</f>
        <v>0</v>
      </c>
      <c r="BK39">
        <f>'CEC 2014 Quality Indicators'!$IA$26</f>
        <v>0</v>
      </c>
      <c r="BL39" s="65">
        <f>'CEC 2014 Quality Indicators'!$IA$27</f>
        <v>0</v>
      </c>
      <c r="BM39" s="65">
        <f>'CEC 2014 Quality Indicators'!$IA$28</f>
        <v>0</v>
      </c>
      <c r="BN39" s="4">
        <f>'CEC 2014 Quality Indicators'!$IA$29</f>
        <v>0</v>
      </c>
      <c r="BO39" s="65">
        <f>'CEC 2014 Quality Indicators'!$IA$30</f>
        <v>0</v>
      </c>
      <c r="BP39" s="80"/>
      <c r="BQ39" t="str">
        <f t="shared" si="61"/>
        <v/>
      </c>
      <c r="BR39" t="str">
        <f t="shared" si="62"/>
        <v/>
      </c>
      <c r="BS39" t="str">
        <f t="shared" si="63"/>
        <v/>
      </c>
      <c r="BT39" t="str">
        <f t="shared" si="64"/>
        <v/>
      </c>
      <c r="BU39" t="str">
        <f t="shared" si="65"/>
        <v/>
      </c>
      <c r="BV39" t="str">
        <f t="shared" si="66"/>
        <v/>
      </c>
      <c r="BW39" t="str">
        <f t="shared" si="67"/>
        <v/>
      </c>
      <c r="BX39" t="str">
        <f t="shared" si="68"/>
        <v/>
      </c>
      <c r="BY39" t="str">
        <f t="shared" si="69"/>
        <v/>
      </c>
      <c r="BZ39" t="str">
        <f t="shared" si="70"/>
        <v/>
      </c>
      <c r="CA39" t="str">
        <f t="shared" si="71"/>
        <v/>
      </c>
      <c r="CB39" t="str">
        <f t="shared" si="72"/>
        <v/>
      </c>
      <c r="CC39" t="str">
        <f t="shared" si="73"/>
        <v/>
      </c>
      <c r="CD39" s="65" t="str">
        <f t="shared" si="74"/>
        <v/>
      </c>
      <c r="CE39" s="4" t="str">
        <f t="shared" si="75"/>
        <v/>
      </c>
      <c r="CF39" s="4" t="str">
        <f t="shared" si="76"/>
        <v/>
      </c>
      <c r="CG39" s="4" t="str">
        <f t="shared" si="77"/>
        <v/>
      </c>
      <c r="CH39" s="65" t="str">
        <f t="shared" si="78"/>
        <v/>
      </c>
      <c r="CI39" s="65" t="str">
        <f t="shared" si="79"/>
        <v/>
      </c>
      <c r="CJ39" t="str">
        <f t="shared" si="80"/>
        <v/>
      </c>
      <c r="CK39" t="str">
        <f t="shared" si="81"/>
        <v/>
      </c>
      <c r="CL39" t="str">
        <f t="shared" si="82"/>
        <v/>
      </c>
      <c r="CM39" t="str">
        <f t="shared" si="83"/>
        <v/>
      </c>
      <c r="CN39" t="str">
        <f t="shared" si="84"/>
        <v/>
      </c>
      <c r="CO39" s="65" t="str">
        <f t="shared" si="85"/>
        <v/>
      </c>
      <c r="CP39" s="65" t="str">
        <f t="shared" si="86"/>
        <v/>
      </c>
      <c r="CQ39" s="4" t="str">
        <f t="shared" si="87"/>
        <v/>
      </c>
      <c r="CR39" s="65" t="str">
        <f t="shared" si="88"/>
        <v/>
      </c>
      <c r="CS39" s="54" t="str">
        <f t="shared" si="34"/>
        <v/>
      </c>
      <c r="CT39" s="54"/>
      <c r="CU39" t="str">
        <f>'CEC 2014 Quality Indicators'!$ID$3</f>
        <v/>
      </c>
      <c r="CV39" t="str">
        <f>'CEC 2014 Quality Indicators'!$ID$4</f>
        <v/>
      </c>
      <c r="CW39" t="str">
        <f>'CEC 2014 Quality Indicators'!$ID$5</f>
        <v/>
      </c>
      <c r="CX39" t="str">
        <f>'CEC 2014 Quality Indicators'!$ID$6</f>
        <v/>
      </c>
      <c r="CY39" t="str">
        <f>'CEC 2014 Quality Indicators'!$ID$7</f>
        <v/>
      </c>
      <c r="CZ39" t="str">
        <f>'CEC 2014 Quality Indicators'!$ID$8</f>
        <v/>
      </c>
      <c r="DA39" t="str">
        <f>'CEC 2014 Quality Indicators'!$ID$9</f>
        <v/>
      </c>
      <c r="DB39" t="str">
        <f>'CEC 2014 Quality Indicators'!$ID$10</f>
        <v/>
      </c>
      <c r="DC39" t="str">
        <f>'CEC 2014 Quality Indicators'!$ID$11</f>
        <v/>
      </c>
      <c r="DD39" t="str">
        <f>'CEC 2014 Quality Indicators'!$ID$12</f>
        <v/>
      </c>
      <c r="DE39" t="str">
        <f>'CEC 2014 Quality Indicators'!$ID$13</f>
        <v/>
      </c>
      <c r="DF39" t="str">
        <f>'CEC 2014 Quality Indicators'!$ID$14</f>
        <v/>
      </c>
      <c r="DG39" t="str">
        <f>'CEC 2014 Quality Indicators'!$ID$15</f>
        <v/>
      </c>
      <c r="DH39" s="65" t="str">
        <f>'CEC 2014 Quality Indicators'!$ID$16</f>
        <v/>
      </c>
      <c r="DI39" s="4" t="str">
        <f>'CEC 2014 Quality Indicators'!$ID$17</f>
        <v/>
      </c>
      <c r="DJ39" s="4" t="str">
        <f>'CEC 2014 Quality Indicators'!$ID$18</f>
        <v/>
      </c>
      <c r="DK39" s="4" t="str">
        <f>'CEC 2014 Quality Indicators'!$ID$19</f>
        <v/>
      </c>
      <c r="DL39" s="65" t="str">
        <f>'CEC 2014 Quality Indicators'!$ID$20</f>
        <v/>
      </c>
      <c r="DM39" s="65" t="str">
        <f>'CEC 2014 Quality Indicators'!$ID$21</f>
        <v/>
      </c>
      <c r="DN39" t="str">
        <f>'CEC 2014 Quality Indicators'!$ID$22</f>
        <v/>
      </c>
      <c r="DO39" t="str">
        <f>'CEC 2014 Quality Indicators'!$ID$23</f>
        <v/>
      </c>
      <c r="DP39" t="str">
        <f>'CEC 2014 Quality Indicators'!$ID$24</f>
        <v/>
      </c>
      <c r="DQ39" t="str">
        <f>'CEC 2014 Quality Indicators'!$ID$25</f>
        <v/>
      </c>
      <c r="DR39" t="str">
        <f>'CEC 2014 Quality Indicators'!$ID$26</f>
        <v/>
      </c>
      <c r="DS39" s="65" t="str">
        <f>'CEC 2014 Quality Indicators'!$ID$27</f>
        <v/>
      </c>
      <c r="DT39" s="65" t="str">
        <f>'CEC 2014 Quality Indicators'!$ID$28</f>
        <v/>
      </c>
      <c r="DU39" s="4" t="str">
        <f>'CEC 2014 Quality Indicators'!$ID$29</f>
        <v/>
      </c>
      <c r="DV39" s="65" t="str">
        <f>'CEC 2014 Quality Indicators'!$ID$30</f>
        <v/>
      </c>
      <c r="DW39" s="54"/>
      <c r="DX39" s="88" t="str">
        <f t="shared" si="50"/>
        <v/>
      </c>
      <c r="DY39" s="104" t="str">
        <f t="shared" si="51"/>
        <v/>
      </c>
      <c r="EA39" s="102" t="str">
        <f t="shared" si="37"/>
        <v/>
      </c>
      <c r="EB39" s="102" t="str">
        <f t="shared" si="52"/>
        <v/>
      </c>
      <c r="EC39" s="102" t="str">
        <f t="shared" si="53"/>
        <v/>
      </c>
      <c r="ED39" s="102" t="str">
        <f t="shared" si="54"/>
        <v/>
      </c>
      <c r="EE39" s="102" t="str">
        <f t="shared" si="55"/>
        <v/>
      </c>
      <c r="EF39" s="102" t="str">
        <f t="shared" si="56"/>
        <v/>
      </c>
      <c r="EG39" s="102" t="str">
        <f t="shared" si="57"/>
        <v/>
      </c>
      <c r="EI39" s="78" t="str">
        <f t="shared" si="58"/>
        <v/>
      </c>
      <c r="EJ39" s="78" t="str">
        <f t="shared" si="59"/>
        <v/>
      </c>
      <c r="EK39" s="78" t="str">
        <f t="shared" si="60"/>
        <v/>
      </c>
    </row>
    <row r="40" spans="1:141" ht="16" customHeight="1" x14ac:dyDescent="0.15">
      <c r="A40" s="44">
        <v>37</v>
      </c>
      <c r="B40" s="44"/>
      <c r="C40" s="44"/>
      <c r="D40" s="44"/>
      <c r="E40" s="44"/>
      <c r="F40" s="51"/>
      <c r="G40" s="51"/>
      <c r="H40" s="51"/>
      <c r="I40" s="44"/>
      <c r="J40" s="44"/>
      <c r="K40">
        <f>'CEC 2014 Quality Indicators'!$IE$3</f>
        <v>0</v>
      </c>
      <c r="L40">
        <f>'CEC 2014 Quality Indicators'!$IE$4</f>
        <v>0</v>
      </c>
      <c r="M40">
        <f>'CEC 2014 Quality Indicators'!$IE$5</f>
        <v>0</v>
      </c>
      <c r="N40">
        <f>'CEC 2014 Quality Indicators'!$IE$6</f>
        <v>0</v>
      </c>
      <c r="O40">
        <f>'CEC 2014 Quality Indicators'!$IE$7</f>
        <v>0</v>
      </c>
      <c r="P40">
        <f>'CEC 2014 Quality Indicators'!$IE$8</f>
        <v>0</v>
      </c>
      <c r="Q40">
        <f>'CEC 2014 Quality Indicators'!$IE$9</f>
        <v>0</v>
      </c>
      <c r="R40">
        <f>'CEC 2014 Quality Indicators'!$IE$10</f>
        <v>0</v>
      </c>
      <c r="S40">
        <f>'CEC 2014 Quality Indicators'!$IE$11</f>
        <v>0</v>
      </c>
      <c r="T40">
        <f>'CEC 2014 Quality Indicators'!$IE$12</f>
        <v>0</v>
      </c>
      <c r="U40">
        <f>'CEC 2014 Quality Indicators'!$IE$13</f>
        <v>0</v>
      </c>
      <c r="V40">
        <f>'CEC 2014 Quality Indicators'!$IE$14</f>
        <v>0</v>
      </c>
      <c r="W40">
        <f>'CEC 2014 Quality Indicators'!$IE$15</f>
        <v>0</v>
      </c>
      <c r="X40" s="65">
        <f>'CEC 2014 Quality Indicators'!$IE$16</f>
        <v>0</v>
      </c>
      <c r="Y40" s="4">
        <f>'CEC 2014 Quality Indicators'!$IE$17</f>
        <v>0</v>
      </c>
      <c r="Z40" s="4">
        <f>'CEC 2014 Quality Indicators'!$IE$18</f>
        <v>0</v>
      </c>
      <c r="AA40" s="4">
        <f>'CEC 2014 Quality Indicators'!$IE$19</f>
        <v>0</v>
      </c>
      <c r="AB40" s="65">
        <f>'CEC 2014 Quality Indicators'!$IE$20</f>
        <v>0</v>
      </c>
      <c r="AC40" s="65">
        <f>'CEC 2014 Quality Indicators'!$IE$21</f>
        <v>0</v>
      </c>
      <c r="AD40">
        <f>'CEC 2014 Quality Indicators'!$IE$22</f>
        <v>0</v>
      </c>
      <c r="AE40">
        <f>'CEC 2014 Quality Indicators'!$IE$23</f>
        <v>0</v>
      </c>
      <c r="AF40">
        <f>'CEC 2014 Quality Indicators'!$IE$24</f>
        <v>0</v>
      </c>
      <c r="AG40">
        <f>'CEC 2014 Quality Indicators'!$IE$25</f>
        <v>0</v>
      </c>
      <c r="AH40">
        <f>'CEC 2014 Quality Indicators'!$IE$26</f>
        <v>0</v>
      </c>
      <c r="AI40" s="65">
        <f>'CEC 2014 Quality Indicators'!$IE$27</f>
        <v>0</v>
      </c>
      <c r="AJ40" s="65">
        <f>'CEC 2014 Quality Indicators'!$IE$28</f>
        <v>0</v>
      </c>
      <c r="AK40" s="4">
        <f>'CEC 2014 Quality Indicators'!$IE$29</f>
        <v>0</v>
      </c>
      <c r="AL40" s="65">
        <f>'CEC 2014 Quality Indicators'!$IE$30</f>
        <v>0</v>
      </c>
      <c r="AN40">
        <f>'CEC 2014 Quality Indicators'!$IG$3</f>
        <v>0</v>
      </c>
      <c r="AO40">
        <f>'CEC 2014 Quality Indicators'!$IG$4</f>
        <v>0</v>
      </c>
      <c r="AP40">
        <f>'CEC 2014 Quality Indicators'!$IG$5</f>
        <v>0</v>
      </c>
      <c r="AQ40">
        <f>'CEC 2014 Quality Indicators'!$IG$6</f>
        <v>0</v>
      </c>
      <c r="AR40">
        <f>'CEC 2014 Quality Indicators'!$IG$7</f>
        <v>0</v>
      </c>
      <c r="AS40">
        <f>'CEC 2014 Quality Indicators'!$IG$8</f>
        <v>0</v>
      </c>
      <c r="AT40">
        <f>'CEC 2014 Quality Indicators'!$IG$9</f>
        <v>0</v>
      </c>
      <c r="AU40">
        <f>'CEC 2014 Quality Indicators'!$IG$10</f>
        <v>0</v>
      </c>
      <c r="AV40">
        <f>'CEC 2014 Quality Indicators'!$IG$11</f>
        <v>0</v>
      </c>
      <c r="AW40">
        <f>'CEC 2014 Quality Indicators'!$IG$12</f>
        <v>0</v>
      </c>
      <c r="AX40">
        <f>'CEC 2014 Quality Indicators'!$IG$13</f>
        <v>0</v>
      </c>
      <c r="AY40">
        <f>'CEC 2014 Quality Indicators'!$IG$14</f>
        <v>0</v>
      </c>
      <c r="AZ40">
        <f>'CEC 2014 Quality Indicators'!$IG$15</f>
        <v>0</v>
      </c>
      <c r="BA40" s="65">
        <f>'CEC 2014 Quality Indicators'!$IG$16</f>
        <v>0</v>
      </c>
      <c r="BB40" s="4">
        <f>'CEC 2014 Quality Indicators'!$IG$17</f>
        <v>0</v>
      </c>
      <c r="BC40" s="4">
        <f>'CEC 2014 Quality Indicators'!$IG$18</f>
        <v>0</v>
      </c>
      <c r="BD40" s="4">
        <f>'CEC 2014 Quality Indicators'!$IG$19</f>
        <v>0</v>
      </c>
      <c r="BE40" s="65">
        <f>'CEC 2014 Quality Indicators'!$IG$20</f>
        <v>0</v>
      </c>
      <c r="BF40" s="65">
        <f>'CEC 2014 Quality Indicators'!$IG$21</f>
        <v>0</v>
      </c>
      <c r="BG40">
        <f>'CEC 2014 Quality Indicators'!$IG$22</f>
        <v>0</v>
      </c>
      <c r="BH40">
        <f>'CEC 2014 Quality Indicators'!$IG$23</f>
        <v>0</v>
      </c>
      <c r="BI40">
        <f>'CEC 2014 Quality Indicators'!$IG$24</f>
        <v>0</v>
      </c>
      <c r="BJ40">
        <f>'CEC 2014 Quality Indicators'!$IG$25</f>
        <v>0</v>
      </c>
      <c r="BK40">
        <f>'CEC 2014 Quality Indicators'!$IG$26</f>
        <v>0</v>
      </c>
      <c r="BL40" s="65">
        <f>'CEC 2014 Quality Indicators'!$IG$27</f>
        <v>0</v>
      </c>
      <c r="BM40" s="65">
        <f>'CEC 2014 Quality Indicators'!$IG$28</f>
        <v>0</v>
      </c>
      <c r="BN40" s="4">
        <f>'CEC 2014 Quality Indicators'!$IG$29</f>
        <v>0</v>
      </c>
      <c r="BO40" s="65">
        <f>'CEC 2014 Quality Indicators'!$IG$30</f>
        <v>0</v>
      </c>
      <c r="BP40" s="80"/>
      <c r="BQ40" t="str">
        <f t="shared" si="61"/>
        <v/>
      </c>
      <c r="BR40" t="str">
        <f t="shared" si="62"/>
        <v/>
      </c>
      <c r="BS40" t="str">
        <f t="shared" si="63"/>
        <v/>
      </c>
      <c r="BT40" t="str">
        <f t="shared" si="64"/>
        <v/>
      </c>
      <c r="BU40" t="str">
        <f t="shared" si="65"/>
        <v/>
      </c>
      <c r="BV40" t="str">
        <f t="shared" si="66"/>
        <v/>
      </c>
      <c r="BW40" t="str">
        <f t="shared" si="67"/>
        <v/>
      </c>
      <c r="BX40" t="str">
        <f t="shared" si="68"/>
        <v/>
      </c>
      <c r="BY40" t="str">
        <f t="shared" si="69"/>
        <v/>
      </c>
      <c r="BZ40" t="str">
        <f t="shared" si="70"/>
        <v/>
      </c>
      <c r="CA40" t="str">
        <f t="shared" si="71"/>
        <v/>
      </c>
      <c r="CB40" t="str">
        <f t="shared" si="72"/>
        <v/>
      </c>
      <c r="CC40" t="str">
        <f t="shared" si="73"/>
        <v/>
      </c>
      <c r="CD40" s="65" t="str">
        <f t="shared" si="74"/>
        <v/>
      </c>
      <c r="CE40" s="4" t="str">
        <f t="shared" si="75"/>
        <v/>
      </c>
      <c r="CF40" s="4" t="str">
        <f t="shared" si="76"/>
        <v/>
      </c>
      <c r="CG40" s="4" t="str">
        <f t="shared" si="77"/>
        <v/>
      </c>
      <c r="CH40" s="65" t="str">
        <f t="shared" si="78"/>
        <v/>
      </c>
      <c r="CI40" s="65" t="str">
        <f t="shared" si="79"/>
        <v/>
      </c>
      <c r="CJ40" t="str">
        <f t="shared" si="80"/>
        <v/>
      </c>
      <c r="CK40" t="str">
        <f t="shared" si="81"/>
        <v/>
      </c>
      <c r="CL40" t="str">
        <f t="shared" si="82"/>
        <v/>
      </c>
      <c r="CM40" t="str">
        <f t="shared" si="83"/>
        <v/>
      </c>
      <c r="CN40" t="str">
        <f t="shared" si="84"/>
        <v/>
      </c>
      <c r="CO40" s="65" t="str">
        <f t="shared" si="85"/>
        <v/>
      </c>
      <c r="CP40" s="65" t="str">
        <f t="shared" si="86"/>
        <v/>
      </c>
      <c r="CQ40" s="4" t="str">
        <f t="shared" si="87"/>
        <v/>
      </c>
      <c r="CR40" s="65" t="str">
        <f t="shared" si="88"/>
        <v/>
      </c>
      <c r="CS40" s="54" t="str">
        <f t="shared" si="34"/>
        <v/>
      </c>
      <c r="CT40" s="54"/>
      <c r="CU40" t="str">
        <f>'CEC 2014 Quality Indicators'!$IJ$3</f>
        <v/>
      </c>
      <c r="CV40" t="str">
        <f>'CEC 2014 Quality Indicators'!$IJ$4</f>
        <v/>
      </c>
      <c r="CW40" t="str">
        <f>'CEC 2014 Quality Indicators'!$IJ$5</f>
        <v/>
      </c>
      <c r="CX40" t="str">
        <f>'CEC 2014 Quality Indicators'!$IJ$6</f>
        <v/>
      </c>
      <c r="CY40" t="str">
        <f>'CEC 2014 Quality Indicators'!$IJ$7</f>
        <v/>
      </c>
      <c r="CZ40" t="str">
        <f>'CEC 2014 Quality Indicators'!$IJ$8</f>
        <v/>
      </c>
      <c r="DA40" t="str">
        <f>'CEC 2014 Quality Indicators'!$IJ$9</f>
        <v/>
      </c>
      <c r="DB40" t="str">
        <f>'CEC 2014 Quality Indicators'!$IJ$10</f>
        <v/>
      </c>
      <c r="DC40" t="str">
        <f>'CEC 2014 Quality Indicators'!$IJ$11</f>
        <v/>
      </c>
      <c r="DD40" t="str">
        <f>'CEC 2014 Quality Indicators'!$IJ$12</f>
        <v/>
      </c>
      <c r="DE40" t="str">
        <f>'CEC 2014 Quality Indicators'!$IJ$13</f>
        <v/>
      </c>
      <c r="DF40" t="str">
        <f>'CEC 2014 Quality Indicators'!$IJ$14</f>
        <v/>
      </c>
      <c r="DG40" t="str">
        <f>'CEC 2014 Quality Indicators'!$IJ$15</f>
        <v/>
      </c>
      <c r="DH40" s="65" t="str">
        <f>'CEC 2014 Quality Indicators'!$IJ$16</f>
        <v/>
      </c>
      <c r="DI40" s="4" t="str">
        <f>'CEC 2014 Quality Indicators'!$IJ$17</f>
        <v/>
      </c>
      <c r="DJ40" s="4" t="str">
        <f>'CEC 2014 Quality Indicators'!$IJ$18</f>
        <v/>
      </c>
      <c r="DK40" s="4" t="str">
        <f>'CEC 2014 Quality Indicators'!$IJ$19</f>
        <v/>
      </c>
      <c r="DL40" s="65" t="str">
        <f>'CEC 2014 Quality Indicators'!$IJ$20</f>
        <v/>
      </c>
      <c r="DM40" s="65" t="str">
        <f>'CEC 2014 Quality Indicators'!$IJ$21</f>
        <v/>
      </c>
      <c r="DN40" t="str">
        <f>'CEC 2014 Quality Indicators'!$IJ$22</f>
        <v/>
      </c>
      <c r="DO40" t="str">
        <f>'CEC 2014 Quality Indicators'!$IJ$23</f>
        <v/>
      </c>
      <c r="DP40" t="str">
        <f>'CEC 2014 Quality Indicators'!$IJ$24</f>
        <v/>
      </c>
      <c r="DQ40" t="str">
        <f>'CEC 2014 Quality Indicators'!$IJ$25</f>
        <v/>
      </c>
      <c r="DR40" t="str">
        <f>'CEC 2014 Quality Indicators'!$IJ$26</f>
        <v/>
      </c>
      <c r="DS40" s="65" t="str">
        <f>'CEC 2014 Quality Indicators'!$IJ$27</f>
        <v/>
      </c>
      <c r="DT40" s="65" t="str">
        <f>'CEC 2014 Quality Indicators'!$IJ$28</f>
        <v/>
      </c>
      <c r="DU40" s="4" t="str">
        <f>'CEC 2014 Quality Indicators'!$IJ$29</f>
        <v/>
      </c>
      <c r="DV40" s="65" t="str">
        <f>'CEC 2014 Quality Indicators'!$IJ$30</f>
        <v/>
      </c>
      <c r="DW40" s="54"/>
      <c r="DX40" s="88" t="str">
        <f t="shared" si="50"/>
        <v/>
      </c>
      <c r="DY40" s="104" t="str">
        <f t="shared" si="51"/>
        <v/>
      </c>
      <c r="EA40" s="102" t="str">
        <f t="shared" si="37"/>
        <v/>
      </c>
      <c r="EB40" s="102" t="str">
        <f t="shared" si="52"/>
        <v/>
      </c>
      <c r="EC40" s="102" t="str">
        <f t="shared" si="53"/>
        <v/>
      </c>
      <c r="ED40" s="102" t="str">
        <f t="shared" si="54"/>
        <v/>
      </c>
      <c r="EE40" s="102" t="str">
        <f t="shared" si="55"/>
        <v/>
      </c>
      <c r="EF40" s="102" t="str">
        <f t="shared" si="56"/>
        <v/>
      </c>
      <c r="EG40" s="102" t="str">
        <f t="shared" si="57"/>
        <v/>
      </c>
      <c r="EI40" s="78" t="str">
        <f t="shared" si="58"/>
        <v/>
      </c>
      <c r="EJ40" s="78" t="str">
        <f t="shared" si="59"/>
        <v/>
      </c>
      <c r="EK40" s="78" t="str">
        <f t="shared" si="60"/>
        <v/>
      </c>
    </row>
    <row r="41" spans="1:141" ht="16" customHeight="1" x14ac:dyDescent="0.15">
      <c r="A41" s="44">
        <v>38</v>
      </c>
      <c r="B41" s="44"/>
      <c r="C41" s="44"/>
      <c r="D41" s="44"/>
      <c r="E41" s="44"/>
      <c r="F41" s="51"/>
      <c r="G41" s="51"/>
      <c r="H41" s="51"/>
      <c r="I41" s="44"/>
      <c r="J41" s="44"/>
      <c r="K41">
        <f>'CEC 2014 Quality Indicators'!$IK$3</f>
        <v>0</v>
      </c>
      <c r="L41">
        <f>'CEC 2014 Quality Indicators'!$IK$4</f>
        <v>0</v>
      </c>
      <c r="M41">
        <f>'CEC 2014 Quality Indicators'!$IK$5</f>
        <v>0</v>
      </c>
      <c r="N41">
        <f>'CEC 2014 Quality Indicators'!$IK$6</f>
        <v>0</v>
      </c>
      <c r="O41">
        <f>'CEC 2014 Quality Indicators'!$IK$7</f>
        <v>0</v>
      </c>
      <c r="P41">
        <f>'CEC 2014 Quality Indicators'!$IK$8</f>
        <v>0</v>
      </c>
      <c r="Q41">
        <f>'CEC 2014 Quality Indicators'!$IK$9</f>
        <v>0</v>
      </c>
      <c r="R41">
        <f>'CEC 2014 Quality Indicators'!$IK$10</f>
        <v>0</v>
      </c>
      <c r="S41">
        <f>'CEC 2014 Quality Indicators'!$IK$11</f>
        <v>0</v>
      </c>
      <c r="T41">
        <f>'CEC 2014 Quality Indicators'!$IK$12</f>
        <v>0</v>
      </c>
      <c r="U41">
        <f>'CEC 2014 Quality Indicators'!$IK$13</f>
        <v>0</v>
      </c>
      <c r="V41">
        <f>'CEC 2014 Quality Indicators'!$IK$14</f>
        <v>0</v>
      </c>
      <c r="W41">
        <f>'CEC 2014 Quality Indicators'!$IK$15</f>
        <v>0</v>
      </c>
      <c r="X41" s="65">
        <f>'CEC 2014 Quality Indicators'!$IK$16</f>
        <v>0</v>
      </c>
      <c r="Y41" s="4">
        <f>'CEC 2014 Quality Indicators'!$IK$17</f>
        <v>0</v>
      </c>
      <c r="Z41" s="4">
        <f>'CEC 2014 Quality Indicators'!$IK$18</f>
        <v>0</v>
      </c>
      <c r="AA41" s="4">
        <f>'CEC 2014 Quality Indicators'!$IK$19</f>
        <v>0</v>
      </c>
      <c r="AB41" s="65">
        <f>'CEC 2014 Quality Indicators'!$IK$20</f>
        <v>0</v>
      </c>
      <c r="AC41" s="65">
        <f>'CEC 2014 Quality Indicators'!$IK$21</f>
        <v>0</v>
      </c>
      <c r="AD41">
        <f>'CEC 2014 Quality Indicators'!$IK$22</f>
        <v>0</v>
      </c>
      <c r="AE41">
        <f>'CEC 2014 Quality Indicators'!$IK$23</f>
        <v>0</v>
      </c>
      <c r="AF41">
        <f>'CEC 2014 Quality Indicators'!$IK$24</f>
        <v>0</v>
      </c>
      <c r="AG41">
        <f>'CEC 2014 Quality Indicators'!$IK$25</f>
        <v>0</v>
      </c>
      <c r="AH41">
        <f>'CEC 2014 Quality Indicators'!$IK$26</f>
        <v>0</v>
      </c>
      <c r="AI41" s="65">
        <f>'CEC 2014 Quality Indicators'!$IK$27</f>
        <v>0</v>
      </c>
      <c r="AJ41" s="65">
        <f>'CEC 2014 Quality Indicators'!$IK$28</f>
        <v>0</v>
      </c>
      <c r="AK41" s="4">
        <f>'CEC 2014 Quality Indicators'!$IK$29</f>
        <v>0</v>
      </c>
      <c r="AL41" s="65">
        <f>'CEC 2014 Quality Indicators'!$IK$30</f>
        <v>0</v>
      </c>
      <c r="AN41">
        <f>'CEC 2014 Quality Indicators'!$IM$3</f>
        <v>0</v>
      </c>
      <c r="AO41">
        <f>'CEC 2014 Quality Indicators'!$IM$4</f>
        <v>0</v>
      </c>
      <c r="AP41">
        <f>'CEC 2014 Quality Indicators'!$IM$5</f>
        <v>0</v>
      </c>
      <c r="AQ41">
        <f>'CEC 2014 Quality Indicators'!$IM$6</f>
        <v>0</v>
      </c>
      <c r="AR41">
        <f>'CEC 2014 Quality Indicators'!$IM$7</f>
        <v>0</v>
      </c>
      <c r="AS41">
        <f>'CEC 2014 Quality Indicators'!$IM$8</f>
        <v>0</v>
      </c>
      <c r="AT41">
        <f>'CEC 2014 Quality Indicators'!$IM$9</f>
        <v>0</v>
      </c>
      <c r="AU41">
        <f>'CEC 2014 Quality Indicators'!$IM$10</f>
        <v>0</v>
      </c>
      <c r="AV41">
        <f>'CEC 2014 Quality Indicators'!$IM$11</f>
        <v>0</v>
      </c>
      <c r="AW41">
        <f>'CEC 2014 Quality Indicators'!$IM$12</f>
        <v>0</v>
      </c>
      <c r="AX41">
        <f>'CEC 2014 Quality Indicators'!$IM$13</f>
        <v>0</v>
      </c>
      <c r="AY41">
        <f>'CEC 2014 Quality Indicators'!$IM$14</f>
        <v>0</v>
      </c>
      <c r="AZ41">
        <f>'CEC 2014 Quality Indicators'!$IM$15</f>
        <v>0</v>
      </c>
      <c r="BA41" s="65">
        <f>'CEC 2014 Quality Indicators'!$IM$16</f>
        <v>0</v>
      </c>
      <c r="BB41" s="4">
        <f>'CEC 2014 Quality Indicators'!$IM$17</f>
        <v>0</v>
      </c>
      <c r="BC41" s="4">
        <f>'CEC 2014 Quality Indicators'!$IM$18</f>
        <v>0</v>
      </c>
      <c r="BD41" s="4">
        <f>'CEC 2014 Quality Indicators'!$IM$19</f>
        <v>0</v>
      </c>
      <c r="BE41" s="65">
        <f>'CEC 2014 Quality Indicators'!$IM$20</f>
        <v>0</v>
      </c>
      <c r="BF41" s="65">
        <f>'CEC 2014 Quality Indicators'!$IM$21</f>
        <v>0</v>
      </c>
      <c r="BG41">
        <f>'CEC 2014 Quality Indicators'!$IM$22</f>
        <v>0</v>
      </c>
      <c r="BH41">
        <f>'CEC 2014 Quality Indicators'!$IM$23</f>
        <v>0</v>
      </c>
      <c r="BI41">
        <f>'CEC 2014 Quality Indicators'!$IM$24</f>
        <v>0</v>
      </c>
      <c r="BJ41">
        <f>'CEC 2014 Quality Indicators'!$IM$25</f>
        <v>0</v>
      </c>
      <c r="BK41">
        <f>'CEC 2014 Quality Indicators'!$IM$26</f>
        <v>0</v>
      </c>
      <c r="BL41" s="65">
        <f>'CEC 2014 Quality Indicators'!$IM$27</f>
        <v>0</v>
      </c>
      <c r="BM41" s="65">
        <f>'CEC 2014 Quality Indicators'!$IM$28</f>
        <v>0</v>
      </c>
      <c r="BN41" s="4">
        <f>'CEC 2014 Quality Indicators'!$IM$29</f>
        <v>0</v>
      </c>
      <c r="BO41" s="65">
        <f>'CEC 2014 Quality Indicators'!$IM$30</f>
        <v>0</v>
      </c>
      <c r="BP41" s="80"/>
      <c r="BQ41" t="str">
        <f t="shared" si="61"/>
        <v/>
      </c>
      <c r="BR41" t="str">
        <f t="shared" si="62"/>
        <v/>
      </c>
      <c r="BS41" t="str">
        <f t="shared" si="63"/>
        <v/>
      </c>
      <c r="BT41" t="str">
        <f t="shared" si="64"/>
        <v/>
      </c>
      <c r="BU41" t="str">
        <f t="shared" si="65"/>
        <v/>
      </c>
      <c r="BV41" t="str">
        <f t="shared" si="66"/>
        <v/>
      </c>
      <c r="BW41" t="str">
        <f t="shared" si="67"/>
        <v/>
      </c>
      <c r="BX41" t="str">
        <f t="shared" si="68"/>
        <v/>
      </c>
      <c r="BY41" t="str">
        <f t="shared" si="69"/>
        <v/>
      </c>
      <c r="BZ41" t="str">
        <f t="shared" si="70"/>
        <v/>
      </c>
      <c r="CA41" t="str">
        <f t="shared" si="71"/>
        <v/>
      </c>
      <c r="CB41" t="str">
        <f t="shared" si="72"/>
        <v/>
      </c>
      <c r="CC41" t="str">
        <f t="shared" si="73"/>
        <v/>
      </c>
      <c r="CD41" s="65" t="str">
        <f t="shared" si="74"/>
        <v/>
      </c>
      <c r="CE41" s="4" t="str">
        <f t="shared" si="75"/>
        <v/>
      </c>
      <c r="CF41" s="4" t="str">
        <f t="shared" si="76"/>
        <v/>
      </c>
      <c r="CG41" s="4" t="str">
        <f t="shared" si="77"/>
        <v/>
      </c>
      <c r="CH41" s="65" t="str">
        <f t="shared" si="78"/>
        <v/>
      </c>
      <c r="CI41" s="65" t="str">
        <f t="shared" si="79"/>
        <v/>
      </c>
      <c r="CJ41" t="str">
        <f t="shared" si="80"/>
        <v/>
      </c>
      <c r="CK41" t="str">
        <f t="shared" si="81"/>
        <v/>
      </c>
      <c r="CL41" t="str">
        <f t="shared" si="82"/>
        <v/>
      </c>
      <c r="CM41" t="str">
        <f t="shared" si="83"/>
        <v/>
      </c>
      <c r="CN41" t="str">
        <f t="shared" si="84"/>
        <v/>
      </c>
      <c r="CO41" s="65" t="str">
        <f t="shared" si="85"/>
        <v/>
      </c>
      <c r="CP41" s="65" t="str">
        <f t="shared" si="86"/>
        <v/>
      </c>
      <c r="CQ41" s="4" t="str">
        <f t="shared" si="87"/>
        <v/>
      </c>
      <c r="CR41" s="65" t="str">
        <f t="shared" si="88"/>
        <v/>
      </c>
      <c r="CS41" s="54" t="str">
        <f t="shared" si="34"/>
        <v/>
      </c>
      <c r="CT41" s="54"/>
      <c r="CU41" t="str">
        <f>'CEC 2014 Quality Indicators'!$IP$3</f>
        <v/>
      </c>
      <c r="CV41" t="str">
        <f>'CEC 2014 Quality Indicators'!$IP$4</f>
        <v/>
      </c>
      <c r="CW41" t="str">
        <f>'CEC 2014 Quality Indicators'!$IP$5</f>
        <v/>
      </c>
      <c r="CX41" t="str">
        <f>'CEC 2014 Quality Indicators'!$IP$6</f>
        <v/>
      </c>
      <c r="CY41" t="str">
        <f>'CEC 2014 Quality Indicators'!$IP$7</f>
        <v/>
      </c>
      <c r="CZ41" t="str">
        <f>'CEC 2014 Quality Indicators'!$IP$8</f>
        <v/>
      </c>
      <c r="DA41" t="str">
        <f>'CEC 2014 Quality Indicators'!$IP$9</f>
        <v/>
      </c>
      <c r="DB41" t="str">
        <f>'CEC 2014 Quality Indicators'!$IP$10</f>
        <v/>
      </c>
      <c r="DC41" t="str">
        <f>'CEC 2014 Quality Indicators'!$IP$11</f>
        <v/>
      </c>
      <c r="DD41" t="str">
        <f>'CEC 2014 Quality Indicators'!$IP$12</f>
        <v/>
      </c>
      <c r="DE41" t="str">
        <f>'CEC 2014 Quality Indicators'!$IP$13</f>
        <v/>
      </c>
      <c r="DF41" t="str">
        <f>'CEC 2014 Quality Indicators'!$IP$14</f>
        <v/>
      </c>
      <c r="DG41" t="str">
        <f>'CEC 2014 Quality Indicators'!$IP$15</f>
        <v/>
      </c>
      <c r="DH41" s="65" t="str">
        <f>'CEC 2014 Quality Indicators'!$IP$16</f>
        <v/>
      </c>
      <c r="DI41" s="4" t="str">
        <f>'CEC 2014 Quality Indicators'!$IP$17</f>
        <v/>
      </c>
      <c r="DJ41" s="4" t="str">
        <f>'CEC 2014 Quality Indicators'!$IP$18</f>
        <v/>
      </c>
      <c r="DK41" s="4" t="str">
        <f>'CEC 2014 Quality Indicators'!$IP$19</f>
        <v/>
      </c>
      <c r="DL41" s="65" t="str">
        <f>'CEC 2014 Quality Indicators'!$IP$20</f>
        <v/>
      </c>
      <c r="DM41" s="65" t="str">
        <f>'CEC 2014 Quality Indicators'!$IP$21</f>
        <v/>
      </c>
      <c r="DN41" t="str">
        <f>'CEC 2014 Quality Indicators'!$IP$22</f>
        <v/>
      </c>
      <c r="DO41" t="str">
        <f>'CEC 2014 Quality Indicators'!$IP$23</f>
        <v/>
      </c>
      <c r="DP41" t="str">
        <f>'CEC 2014 Quality Indicators'!$IP$24</f>
        <v/>
      </c>
      <c r="DQ41" t="str">
        <f>'CEC 2014 Quality Indicators'!$IP$25</f>
        <v/>
      </c>
      <c r="DR41" t="str">
        <f>'CEC 2014 Quality Indicators'!$IP$26</f>
        <v/>
      </c>
      <c r="DS41" s="65" t="str">
        <f>'CEC 2014 Quality Indicators'!$IP$27</f>
        <v/>
      </c>
      <c r="DT41" s="65" t="str">
        <f>'CEC 2014 Quality Indicators'!$IP$28</f>
        <v/>
      </c>
      <c r="DU41" s="4" t="str">
        <f>'CEC 2014 Quality Indicators'!$IP$29</f>
        <v/>
      </c>
      <c r="DV41" s="65" t="str">
        <f>'CEC 2014 Quality Indicators'!$IP$30</f>
        <v/>
      </c>
      <c r="DW41" s="54"/>
      <c r="DX41" s="88" t="str">
        <f t="shared" si="50"/>
        <v/>
      </c>
      <c r="DY41" s="104" t="str">
        <f t="shared" si="51"/>
        <v/>
      </c>
      <c r="EA41" s="102" t="str">
        <f t="shared" si="37"/>
        <v/>
      </c>
      <c r="EB41" s="102" t="str">
        <f t="shared" si="52"/>
        <v/>
      </c>
      <c r="EC41" s="102" t="str">
        <f t="shared" si="53"/>
        <v/>
      </c>
      <c r="ED41" s="102" t="str">
        <f t="shared" si="54"/>
        <v/>
      </c>
      <c r="EE41" s="102" t="str">
        <f t="shared" si="55"/>
        <v/>
      </c>
      <c r="EF41" s="102" t="str">
        <f t="shared" si="56"/>
        <v/>
      </c>
      <c r="EG41" s="102" t="str">
        <f t="shared" si="57"/>
        <v/>
      </c>
      <c r="EI41" s="78" t="str">
        <f t="shared" si="58"/>
        <v/>
      </c>
      <c r="EJ41" s="78" t="str">
        <f t="shared" si="59"/>
        <v/>
      </c>
      <c r="EK41" s="78" t="str">
        <f t="shared" si="60"/>
        <v/>
      </c>
    </row>
    <row r="42" spans="1:141" ht="16" customHeight="1" x14ac:dyDescent="0.15">
      <c r="A42" s="44">
        <v>39</v>
      </c>
      <c r="B42" s="44"/>
      <c r="C42" s="44"/>
      <c r="D42" s="44"/>
      <c r="E42" s="44"/>
      <c r="F42" s="51"/>
      <c r="G42" s="51"/>
      <c r="H42" s="51"/>
      <c r="I42" s="44"/>
      <c r="J42" s="44"/>
      <c r="K42">
        <f>'CEC 2014 Quality Indicators'!$IQ$3</f>
        <v>0</v>
      </c>
      <c r="L42">
        <f>'CEC 2014 Quality Indicators'!$IQ$4</f>
        <v>0</v>
      </c>
      <c r="M42">
        <f>'CEC 2014 Quality Indicators'!$IQ$5</f>
        <v>0</v>
      </c>
      <c r="N42">
        <f>'CEC 2014 Quality Indicators'!$IQ$6</f>
        <v>0</v>
      </c>
      <c r="O42">
        <f>'CEC 2014 Quality Indicators'!$IQ$7</f>
        <v>0</v>
      </c>
      <c r="P42">
        <f>'CEC 2014 Quality Indicators'!$IQ$8</f>
        <v>0</v>
      </c>
      <c r="Q42">
        <f>'CEC 2014 Quality Indicators'!$IQ$9</f>
        <v>0</v>
      </c>
      <c r="R42">
        <f>'CEC 2014 Quality Indicators'!$IQ$10</f>
        <v>0</v>
      </c>
      <c r="S42">
        <f>'CEC 2014 Quality Indicators'!$IQ$11</f>
        <v>0</v>
      </c>
      <c r="T42">
        <f>'CEC 2014 Quality Indicators'!$IQ$12</f>
        <v>0</v>
      </c>
      <c r="U42">
        <f>'CEC 2014 Quality Indicators'!$IQ$13</f>
        <v>0</v>
      </c>
      <c r="V42">
        <f>'CEC 2014 Quality Indicators'!$IQ$14</f>
        <v>0</v>
      </c>
      <c r="W42">
        <f>'CEC 2014 Quality Indicators'!$IQ$15</f>
        <v>0</v>
      </c>
      <c r="X42" s="65">
        <f>'CEC 2014 Quality Indicators'!$IQ$16</f>
        <v>0</v>
      </c>
      <c r="Y42" s="4">
        <f>'CEC 2014 Quality Indicators'!$IQ$17</f>
        <v>0</v>
      </c>
      <c r="Z42" s="4">
        <f>'CEC 2014 Quality Indicators'!$IQ$18</f>
        <v>0</v>
      </c>
      <c r="AA42" s="4">
        <f>'CEC 2014 Quality Indicators'!$IQ$19</f>
        <v>0</v>
      </c>
      <c r="AB42" s="65">
        <f>'CEC 2014 Quality Indicators'!$IQ$20</f>
        <v>0</v>
      </c>
      <c r="AC42" s="65">
        <f>'CEC 2014 Quality Indicators'!$IQ$21</f>
        <v>0</v>
      </c>
      <c r="AD42">
        <f>'CEC 2014 Quality Indicators'!$IQ$22</f>
        <v>0</v>
      </c>
      <c r="AE42">
        <f>'CEC 2014 Quality Indicators'!$IQ$23</f>
        <v>0</v>
      </c>
      <c r="AF42">
        <f>'CEC 2014 Quality Indicators'!$IQ$24</f>
        <v>0</v>
      </c>
      <c r="AG42">
        <f>'CEC 2014 Quality Indicators'!$IQ$25</f>
        <v>0</v>
      </c>
      <c r="AH42">
        <f>'CEC 2014 Quality Indicators'!$IQ$26</f>
        <v>0</v>
      </c>
      <c r="AI42" s="65">
        <f>'CEC 2014 Quality Indicators'!$IQ$27</f>
        <v>0</v>
      </c>
      <c r="AJ42" s="65">
        <f>'CEC 2014 Quality Indicators'!$IQ$28</f>
        <v>0</v>
      </c>
      <c r="AK42" s="4">
        <f>'CEC 2014 Quality Indicators'!$IQ$29</f>
        <v>0</v>
      </c>
      <c r="AL42" s="65">
        <f>'CEC 2014 Quality Indicators'!$IQ$30</f>
        <v>0</v>
      </c>
      <c r="AN42">
        <f>'CEC 2014 Quality Indicators'!$IS$3</f>
        <v>0</v>
      </c>
      <c r="AO42">
        <f>'CEC 2014 Quality Indicators'!$IS$4</f>
        <v>0</v>
      </c>
      <c r="AP42">
        <f>'CEC 2014 Quality Indicators'!$IS$5</f>
        <v>0</v>
      </c>
      <c r="AQ42">
        <f>'CEC 2014 Quality Indicators'!$IS$6</f>
        <v>0</v>
      </c>
      <c r="AR42">
        <f>'CEC 2014 Quality Indicators'!$IS$7</f>
        <v>0</v>
      </c>
      <c r="AS42">
        <f>'CEC 2014 Quality Indicators'!$IS$8</f>
        <v>0</v>
      </c>
      <c r="AT42">
        <f>'CEC 2014 Quality Indicators'!$IS$9</f>
        <v>0</v>
      </c>
      <c r="AU42">
        <f>'CEC 2014 Quality Indicators'!$IS$10</f>
        <v>0</v>
      </c>
      <c r="AV42">
        <f>'CEC 2014 Quality Indicators'!$IS$11</f>
        <v>0</v>
      </c>
      <c r="AW42">
        <f>'CEC 2014 Quality Indicators'!$IS$12</f>
        <v>0</v>
      </c>
      <c r="AX42">
        <f>'CEC 2014 Quality Indicators'!$IS$13</f>
        <v>0</v>
      </c>
      <c r="AY42">
        <f>'CEC 2014 Quality Indicators'!$IS$14</f>
        <v>0</v>
      </c>
      <c r="AZ42">
        <f>'CEC 2014 Quality Indicators'!$IS$15</f>
        <v>0</v>
      </c>
      <c r="BA42" s="65">
        <f>'CEC 2014 Quality Indicators'!$IS$16</f>
        <v>0</v>
      </c>
      <c r="BB42" s="4">
        <f>'CEC 2014 Quality Indicators'!$IS$17</f>
        <v>0</v>
      </c>
      <c r="BC42" s="4">
        <f>'CEC 2014 Quality Indicators'!$IS$18</f>
        <v>0</v>
      </c>
      <c r="BD42" s="4">
        <f>'CEC 2014 Quality Indicators'!$IS$19</f>
        <v>0</v>
      </c>
      <c r="BE42" s="65">
        <f>'CEC 2014 Quality Indicators'!$IS$20</f>
        <v>0</v>
      </c>
      <c r="BF42" s="65">
        <f>'CEC 2014 Quality Indicators'!$IS$21</f>
        <v>0</v>
      </c>
      <c r="BG42">
        <f>'CEC 2014 Quality Indicators'!$IS$22</f>
        <v>0</v>
      </c>
      <c r="BH42">
        <f>'CEC 2014 Quality Indicators'!$IS$23</f>
        <v>0</v>
      </c>
      <c r="BI42">
        <f>'CEC 2014 Quality Indicators'!$IS$24</f>
        <v>0</v>
      </c>
      <c r="BJ42">
        <f>'CEC 2014 Quality Indicators'!$IS$25</f>
        <v>0</v>
      </c>
      <c r="BK42">
        <f>'CEC 2014 Quality Indicators'!$IS$26</f>
        <v>0</v>
      </c>
      <c r="BL42" s="65">
        <f>'CEC 2014 Quality Indicators'!$IS$27</f>
        <v>0</v>
      </c>
      <c r="BM42" s="65">
        <f>'CEC 2014 Quality Indicators'!$IS$28</f>
        <v>0</v>
      </c>
      <c r="BN42" s="4">
        <f>'CEC 2014 Quality Indicators'!$IS$29</f>
        <v>0</v>
      </c>
      <c r="BO42" s="65">
        <f>'CEC 2014 Quality Indicators'!$IS$30</f>
        <v>0</v>
      </c>
      <c r="BP42" s="80"/>
      <c r="BQ42" t="str">
        <f t="shared" si="61"/>
        <v/>
      </c>
      <c r="BR42" t="str">
        <f t="shared" si="62"/>
        <v/>
      </c>
      <c r="BS42" t="str">
        <f t="shared" si="63"/>
        <v/>
      </c>
      <c r="BT42" t="str">
        <f t="shared" si="64"/>
        <v/>
      </c>
      <c r="BU42" t="str">
        <f t="shared" si="65"/>
        <v/>
      </c>
      <c r="BV42" t="str">
        <f t="shared" si="66"/>
        <v/>
      </c>
      <c r="BW42" t="str">
        <f t="shared" si="67"/>
        <v/>
      </c>
      <c r="BX42" t="str">
        <f t="shared" si="68"/>
        <v/>
      </c>
      <c r="BY42" t="str">
        <f t="shared" si="69"/>
        <v/>
      </c>
      <c r="BZ42" t="str">
        <f t="shared" si="70"/>
        <v/>
      </c>
      <c r="CA42" t="str">
        <f t="shared" si="71"/>
        <v/>
      </c>
      <c r="CB42" t="str">
        <f t="shared" si="72"/>
        <v/>
      </c>
      <c r="CC42" t="str">
        <f t="shared" si="73"/>
        <v/>
      </c>
      <c r="CD42" s="65" t="str">
        <f t="shared" si="74"/>
        <v/>
      </c>
      <c r="CE42" s="4" t="str">
        <f t="shared" si="75"/>
        <v/>
      </c>
      <c r="CF42" s="4" t="str">
        <f t="shared" si="76"/>
        <v/>
      </c>
      <c r="CG42" s="4" t="str">
        <f t="shared" si="77"/>
        <v/>
      </c>
      <c r="CH42" s="65" t="str">
        <f t="shared" si="78"/>
        <v/>
      </c>
      <c r="CI42" s="65" t="str">
        <f t="shared" si="79"/>
        <v/>
      </c>
      <c r="CJ42" t="str">
        <f t="shared" si="80"/>
        <v/>
      </c>
      <c r="CK42" t="str">
        <f t="shared" si="81"/>
        <v/>
      </c>
      <c r="CL42" t="str">
        <f t="shared" si="82"/>
        <v/>
      </c>
      <c r="CM42" t="str">
        <f t="shared" si="83"/>
        <v/>
      </c>
      <c r="CN42" t="str">
        <f t="shared" si="84"/>
        <v/>
      </c>
      <c r="CO42" s="65" t="str">
        <f t="shared" si="85"/>
        <v/>
      </c>
      <c r="CP42" s="65" t="str">
        <f t="shared" si="86"/>
        <v/>
      </c>
      <c r="CQ42" s="4" t="str">
        <f t="shared" si="87"/>
        <v/>
      </c>
      <c r="CR42" s="65" t="str">
        <f t="shared" si="88"/>
        <v/>
      </c>
      <c r="CS42" s="54" t="str">
        <f t="shared" si="34"/>
        <v/>
      </c>
      <c r="CT42" s="54"/>
      <c r="CU42" t="str">
        <f>'CEC 2014 Quality Indicators'!$IV$3</f>
        <v/>
      </c>
      <c r="CV42" t="str">
        <f>'CEC 2014 Quality Indicators'!$IV$4</f>
        <v/>
      </c>
      <c r="CW42" t="str">
        <f>'CEC 2014 Quality Indicators'!$IV$5</f>
        <v/>
      </c>
      <c r="CX42" t="str">
        <f>'CEC 2014 Quality Indicators'!$IV$6</f>
        <v/>
      </c>
      <c r="CY42" t="str">
        <f>'CEC 2014 Quality Indicators'!$IV$7</f>
        <v/>
      </c>
      <c r="CZ42" t="str">
        <f>'CEC 2014 Quality Indicators'!$IV$8</f>
        <v/>
      </c>
      <c r="DA42" t="str">
        <f>'CEC 2014 Quality Indicators'!$IV$9</f>
        <v/>
      </c>
      <c r="DB42" t="str">
        <f>'CEC 2014 Quality Indicators'!$IV$10</f>
        <v/>
      </c>
      <c r="DC42" t="str">
        <f>'CEC 2014 Quality Indicators'!$IV$11</f>
        <v/>
      </c>
      <c r="DD42" t="str">
        <f>'CEC 2014 Quality Indicators'!$IV$12</f>
        <v/>
      </c>
      <c r="DE42" t="str">
        <f>'CEC 2014 Quality Indicators'!$IV$13</f>
        <v/>
      </c>
      <c r="DF42" t="str">
        <f>'CEC 2014 Quality Indicators'!$IV$14</f>
        <v/>
      </c>
      <c r="DG42" t="str">
        <f>'CEC 2014 Quality Indicators'!$IV$15</f>
        <v/>
      </c>
      <c r="DH42" s="65" t="str">
        <f>'CEC 2014 Quality Indicators'!$IV$16</f>
        <v/>
      </c>
      <c r="DI42" s="4" t="str">
        <f>'CEC 2014 Quality Indicators'!$IV$17</f>
        <v/>
      </c>
      <c r="DJ42" s="4" t="str">
        <f>'CEC 2014 Quality Indicators'!$IV$18</f>
        <v/>
      </c>
      <c r="DK42" s="4" t="str">
        <f>'CEC 2014 Quality Indicators'!$IV$19</f>
        <v/>
      </c>
      <c r="DL42" s="65" t="str">
        <f>'CEC 2014 Quality Indicators'!$IV$20</f>
        <v/>
      </c>
      <c r="DM42" s="65" t="str">
        <f>'CEC 2014 Quality Indicators'!$IV$21</f>
        <v/>
      </c>
      <c r="DN42" t="str">
        <f>'CEC 2014 Quality Indicators'!$IV$22</f>
        <v/>
      </c>
      <c r="DO42" t="str">
        <f>'CEC 2014 Quality Indicators'!$IV$23</f>
        <v/>
      </c>
      <c r="DP42" t="str">
        <f>'CEC 2014 Quality Indicators'!$IV$24</f>
        <v/>
      </c>
      <c r="DQ42" t="str">
        <f>'CEC 2014 Quality Indicators'!$IV$25</f>
        <v/>
      </c>
      <c r="DR42" t="str">
        <f>'CEC 2014 Quality Indicators'!$IV$26</f>
        <v/>
      </c>
      <c r="DS42" s="65" t="str">
        <f>'CEC 2014 Quality Indicators'!$IV$27</f>
        <v/>
      </c>
      <c r="DT42" s="65" t="str">
        <f>'CEC 2014 Quality Indicators'!$IV$28</f>
        <v/>
      </c>
      <c r="DU42" s="4" t="str">
        <f>'CEC 2014 Quality Indicators'!$IV$29</f>
        <v/>
      </c>
      <c r="DV42" s="65" t="str">
        <f>'CEC 2014 Quality Indicators'!$IV$30</f>
        <v/>
      </c>
      <c r="DW42" s="54"/>
      <c r="DX42" s="88" t="str">
        <f t="shared" si="50"/>
        <v/>
      </c>
      <c r="DY42" s="104" t="str">
        <f t="shared" si="51"/>
        <v/>
      </c>
      <c r="EA42" s="102" t="str">
        <f t="shared" si="37"/>
        <v/>
      </c>
      <c r="EB42" s="102" t="str">
        <f t="shared" si="52"/>
        <v/>
      </c>
      <c r="EC42" s="102" t="str">
        <f t="shared" si="53"/>
        <v/>
      </c>
      <c r="ED42" s="102" t="str">
        <f t="shared" si="54"/>
        <v/>
      </c>
      <c r="EE42" s="102" t="str">
        <f t="shared" si="55"/>
        <v/>
      </c>
      <c r="EF42" s="102" t="str">
        <f t="shared" si="56"/>
        <v/>
      </c>
      <c r="EG42" s="102" t="str">
        <f t="shared" si="57"/>
        <v/>
      </c>
      <c r="EI42" s="78" t="str">
        <f t="shared" si="58"/>
        <v/>
      </c>
      <c r="EJ42" s="78" t="str">
        <f t="shared" si="59"/>
        <v/>
      </c>
      <c r="EK42" s="78" t="str">
        <f t="shared" si="60"/>
        <v/>
      </c>
    </row>
    <row r="43" spans="1:141" ht="16" customHeight="1" x14ac:dyDescent="0.15">
      <c r="A43" s="44">
        <v>40</v>
      </c>
      <c r="B43" s="44"/>
      <c r="C43" s="44"/>
      <c r="D43" s="44"/>
      <c r="E43" s="44"/>
      <c r="F43" s="51"/>
      <c r="G43" s="51"/>
      <c r="H43" s="51"/>
      <c r="I43" s="44"/>
      <c r="J43" s="44"/>
      <c r="K43">
        <f>'CEC 2014 Quality Indicators'!$IW$3</f>
        <v>0</v>
      </c>
      <c r="L43">
        <f>'CEC 2014 Quality Indicators'!$IW$4</f>
        <v>0</v>
      </c>
      <c r="M43">
        <f>'CEC 2014 Quality Indicators'!$IW$5</f>
        <v>0</v>
      </c>
      <c r="N43">
        <f>'CEC 2014 Quality Indicators'!$IW$6</f>
        <v>0</v>
      </c>
      <c r="O43">
        <f>'CEC 2014 Quality Indicators'!$IW$7</f>
        <v>0</v>
      </c>
      <c r="P43">
        <f>'CEC 2014 Quality Indicators'!$IW$8</f>
        <v>0</v>
      </c>
      <c r="Q43">
        <f>'CEC 2014 Quality Indicators'!$IW$9</f>
        <v>0</v>
      </c>
      <c r="R43">
        <f>'CEC 2014 Quality Indicators'!$IW$10</f>
        <v>0</v>
      </c>
      <c r="S43">
        <f>'CEC 2014 Quality Indicators'!$IW$11</f>
        <v>0</v>
      </c>
      <c r="T43">
        <f>'CEC 2014 Quality Indicators'!$IW$12</f>
        <v>0</v>
      </c>
      <c r="U43">
        <f>'CEC 2014 Quality Indicators'!$IW$13</f>
        <v>0</v>
      </c>
      <c r="V43">
        <f>'CEC 2014 Quality Indicators'!$IW$14</f>
        <v>0</v>
      </c>
      <c r="W43">
        <f>'CEC 2014 Quality Indicators'!$IW$15</f>
        <v>0</v>
      </c>
      <c r="X43" s="65">
        <f>'CEC 2014 Quality Indicators'!$IW$16</f>
        <v>0</v>
      </c>
      <c r="Y43" s="4">
        <f>'CEC 2014 Quality Indicators'!$IW$17</f>
        <v>0</v>
      </c>
      <c r="Z43" s="4">
        <f>'CEC 2014 Quality Indicators'!$IW$18</f>
        <v>0</v>
      </c>
      <c r="AA43" s="4">
        <f>'CEC 2014 Quality Indicators'!$IW$19</f>
        <v>0</v>
      </c>
      <c r="AB43" s="65">
        <f>'CEC 2014 Quality Indicators'!$IW$20</f>
        <v>0</v>
      </c>
      <c r="AC43" s="65">
        <f>'CEC 2014 Quality Indicators'!$IW$21</f>
        <v>0</v>
      </c>
      <c r="AD43">
        <f>'CEC 2014 Quality Indicators'!$IW$22</f>
        <v>0</v>
      </c>
      <c r="AE43">
        <f>'CEC 2014 Quality Indicators'!$IW$23</f>
        <v>0</v>
      </c>
      <c r="AF43">
        <f>'CEC 2014 Quality Indicators'!$IW$24</f>
        <v>0</v>
      </c>
      <c r="AG43">
        <f>'CEC 2014 Quality Indicators'!$IW$25</f>
        <v>0</v>
      </c>
      <c r="AH43">
        <f>'CEC 2014 Quality Indicators'!$IW$26</f>
        <v>0</v>
      </c>
      <c r="AI43" s="65">
        <f>'CEC 2014 Quality Indicators'!$IW$27</f>
        <v>0</v>
      </c>
      <c r="AJ43" s="65">
        <f>'CEC 2014 Quality Indicators'!$IW$28</f>
        <v>0</v>
      </c>
      <c r="AK43" s="4">
        <f>'CEC 2014 Quality Indicators'!$IW$29</f>
        <v>0</v>
      </c>
      <c r="AL43" s="65">
        <f>'CEC 2014 Quality Indicators'!$IW$30</f>
        <v>0</v>
      </c>
      <c r="AN43">
        <f>'CEC 2014 Quality Indicators'!$IY$3</f>
        <v>0</v>
      </c>
      <c r="AO43">
        <f>'CEC 2014 Quality Indicators'!$IY$4</f>
        <v>0</v>
      </c>
      <c r="AP43">
        <f>'CEC 2014 Quality Indicators'!$IY$5</f>
        <v>0</v>
      </c>
      <c r="AQ43">
        <f>'CEC 2014 Quality Indicators'!$IY$6</f>
        <v>0</v>
      </c>
      <c r="AR43">
        <f>'CEC 2014 Quality Indicators'!$IY$7</f>
        <v>0</v>
      </c>
      <c r="AS43">
        <f>'CEC 2014 Quality Indicators'!$IY$8</f>
        <v>0</v>
      </c>
      <c r="AT43">
        <f>'CEC 2014 Quality Indicators'!$IY$9</f>
        <v>0</v>
      </c>
      <c r="AU43">
        <f>'CEC 2014 Quality Indicators'!$IY$10</f>
        <v>0</v>
      </c>
      <c r="AV43">
        <f>'CEC 2014 Quality Indicators'!$IY$11</f>
        <v>0</v>
      </c>
      <c r="AW43">
        <f>'CEC 2014 Quality Indicators'!$IY$12</f>
        <v>0</v>
      </c>
      <c r="AX43">
        <f>'CEC 2014 Quality Indicators'!$IY$13</f>
        <v>0</v>
      </c>
      <c r="AY43">
        <f>'CEC 2014 Quality Indicators'!$IY$14</f>
        <v>0</v>
      </c>
      <c r="AZ43">
        <f>'CEC 2014 Quality Indicators'!$IY$15</f>
        <v>0</v>
      </c>
      <c r="BA43" s="65">
        <f>'CEC 2014 Quality Indicators'!$IY$16</f>
        <v>0</v>
      </c>
      <c r="BB43" s="4">
        <f>'CEC 2014 Quality Indicators'!$IY$17</f>
        <v>0</v>
      </c>
      <c r="BC43" s="4">
        <f>'CEC 2014 Quality Indicators'!$IY$18</f>
        <v>0</v>
      </c>
      <c r="BD43" s="4">
        <f>'CEC 2014 Quality Indicators'!$IY$19</f>
        <v>0</v>
      </c>
      <c r="BE43" s="65">
        <f>'CEC 2014 Quality Indicators'!$IY$20</f>
        <v>0</v>
      </c>
      <c r="BF43" s="65">
        <f>'CEC 2014 Quality Indicators'!$IY$21</f>
        <v>0</v>
      </c>
      <c r="BG43">
        <f>'CEC 2014 Quality Indicators'!$IY$22</f>
        <v>0</v>
      </c>
      <c r="BH43">
        <f>'CEC 2014 Quality Indicators'!$IY$23</f>
        <v>0</v>
      </c>
      <c r="BI43">
        <f>'CEC 2014 Quality Indicators'!$IY$24</f>
        <v>0</v>
      </c>
      <c r="BJ43">
        <f>'CEC 2014 Quality Indicators'!$IY$25</f>
        <v>0</v>
      </c>
      <c r="BK43">
        <f>'CEC 2014 Quality Indicators'!$IY$26</f>
        <v>0</v>
      </c>
      <c r="BL43" s="65">
        <f>'CEC 2014 Quality Indicators'!$IY$27</f>
        <v>0</v>
      </c>
      <c r="BM43" s="65">
        <f>'CEC 2014 Quality Indicators'!$IY$28</f>
        <v>0</v>
      </c>
      <c r="BN43" s="4">
        <f>'CEC 2014 Quality Indicators'!$IY$29</f>
        <v>0</v>
      </c>
      <c r="BO43" s="65">
        <f>'CEC 2014 Quality Indicators'!$IY$30</f>
        <v>0</v>
      </c>
      <c r="BP43" s="80"/>
      <c r="BQ43" t="str">
        <f t="shared" si="61"/>
        <v/>
      </c>
      <c r="BR43" t="str">
        <f t="shared" si="62"/>
        <v/>
      </c>
      <c r="BS43" t="str">
        <f t="shared" si="63"/>
        <v/>
      </c>
      <c r="BT43" t="str">
        <f t="shared" si="64"/>
        <v/>
      </c>
      <c r="BU43" t="str">
        <f t="shared" si="65"/>
        <v/>
      </c>
      <c r="BV43" t="str">
        <f t="shared" si="66"/>
        <v/>
      </c>
      <c r="BW43" t="str">
        <f t="shared" si="67"/>
        <v/>
      </c>
      <c r="BX43" t="str">
        <f t="shared" si="68"/>
        <v/>
      </c>
      <c r="BY43" t="str">
        <f t="shared" si="69"/>
        <v/>
      </c>
      <c r="BZ43" t="str">
        <f t="shared" si="70"/>
        <v/>
      </c>
      <c r="CA43" t="str">
        <f t="shared" si="71"/>
        <v/>
      </c>
      <c r="CB43" t="str">
        <f t="shared" si="72"/>
        <v/>
      </c>
      <c r="CC43" t="str">
        <f t="shared" si="73"/>
        <v/>
      </c>
      <c r="CD43" s="65" t="str">
        <f t="shared" si="74"/>
        <v/>
      </c>
      <c r="CE43" s="4" t="str">
        <f t="shared" si="75"/>
        <v/>
      </c>
      <c r="CF43" s="4" t="str">
        <f t="shared" si="76"/>
        <v/>
      </c>
      <c r="CG43" s="4" t="str">
        <f t="shared" si="77"/>
        <v/>
      </c>
      <c r="CH43" s="65" t="str">
        <f t="shared" si="78"/>
        <v/>
      </c>
      <c r="CI43" s="65" t="str">
        <f t="shared" si="79"/>
        <v/>
      </c>
      <c r="CJ43" t="str">
        <f t="shared" si="80"/>
        <v/>
      </c>
      <c r="CK43" t="str">
        <f t="shared" si="81"/>
        <v/>
      </c>
      <c r="CL43" t="str">
        <f t="shared" si="82"/>
        <v/>
      </c>
      <c r="CM43" t="str">
        <f t="shared" si="83"/>
        <v/>
      </c>
      <c r="CN43" t="str">
        <f t="shared" si="84"/>
        <v/>
      </c>
      <c r="CO43" s="65" t="str">
        <f t="shared" si="85"/>
        <v/>
      </c>
      <c r="CP43" s="65" t="str">
        <f t="shared" si="86"/>
        <v/>
      </c>
      <c r="CQ43" s="4" t="str">
        <f t="shared" si="87"/>
        <v/>
      </c>
      <c r="CR43" s="65" t="str">
        <f t="shared" si="88"/>
        <v/>
      </c>
      <c r="CS43" s="54" t="str">
        <f t="shared" si="34"/>
        <v/>
      </c>
      <c r="CT43" s="54"/>
      <c r="CU43" t="str">
        <f>'CEC 2014 Quality Indicators'!$JB$3</f>
        <v/>
      </c>
      <c r="CV43" t="str">
        <f>'CEC 2014 Quality Indicators'!$JB$4</f>
        <v/>
      </c>
      <c r="CW43" t="str">
        <f>'CEC 2014 Quality Indicators'!$JB$5</f>
        <v/>
      </c>
      <c r="CX43" t="str">
        <f>'CEC 2014 Quality Indicators'!$JB$6</f>
        <v/>
      </c>
      <c r="CY43" t="str">
        <f>'CEC 2014 Quality Indicators'!$JB$7</f>
        <v/>
      </c>
      <c r="CZ43" t="str">
        <f>'CEC 2014 Quality Indicators'!$JB$8</f>
        <v/>
      </c>
      <c r="DA43" t="str">
        <f>'CEC 2014 Quality Indicators'!$JB$9</f>
        <v/>
      </c>
      <c r="DB43" t="str">
        <f>'CEC 2014 Quality Indicators'!$JB$10</f>
        <v/>
      </c>
      <c r="DC43" t="str">
        <f>'CEC 2014 Quality Indicators'!$JB$11</f>
        <v/>
      </c>
      <c r="DD43" t="str">
        <f>'CEC 2014 Quality Indicators'!$JB$12</f>
        <v/>
      </c>
      <c r="DE43" t="str">
        <f>'CEC 2014 Quality Indicators'!$JB$13</f>
        <v/>
      </c>
      <c r="DF43" t="str">
        <f>'CEC 2014 Quality Indicators'!$JB$14</f>
        <v/>
      </c>
      <c r="DG43" t="str">
        <f>'CEC 2014 Quality Indicators'!$JB$15</f>
        <v/>
      </c>
      <c r="DH43" s="65" t="str">
        <f>'CEC 2014 Quality Indicators'!$JB$16</f>
        <v/>
      </c>
      <c r="DI43" s="4" t="str">
        <f>'CEC 2014 Quality Indicators'!$JB$17</f>
        <v/>
      </c>
      <c r="DJ43" s="4" t="str">
        <f>'CEC 2014 Quality Indicators'!$JB$18</f>
        <v/>
      </c>
      <c r="DK43" s="4" t="str">
        <f>'CEC 2014 Quality Indicators'!$JB$19</f>
        <v/>
      </c>
      <c r="DL43" s="65" t="str">
        <f>'CEC 2014 Quality Indicators'!$JB$20</f>
        <v/>
      </c>
      <c r="DM43" s="65" t="str">
        <f>'CEC 2014 Quality Indicators'!$JB$21</f>
        <v/>
      </c>
      <c r="DN43" t="str">
        <f>'CEC 2014 Quality Indicators'!$JB$22</f>
        <v/>
      </c>
      <c r="DO43" t="str">
        <f>'CEC 2014 Quality Indicators'!$JB$23</f>
        <v/>
      </c>
      <c r="DP43" t="str">
        <f>'CEC 2014 Quality Indicators'!$JB$24</f>
        <v/>
      </c>
      <c r="DQ43" t="str">
        <f>'CEC 2014 Quality Indicators'!$JB$25</f>
        <v/>
      </c>
      <c r="DR43" t="str">
        <f>'CEC 2014 Quality Indicators'!$JB$26</f>
        <v/>
      </c>
      <c r="DS43" s="65" t="str">
        <f>'CEC 2014 Quality Indicators'!$JB$27</f>
        <v/>
      </c>
      <c r="DT43" s="65" t="str">
        <f>'CEC 2014 Quality Indicators'!$JB$28</f>
        <v/>
      </c>
      <c r="DU43" s="4" t="str">
        <f>'CEC 2014 Quality Indicators'!$JB$29</f>
        <v/>
      </c>
      <c r="DV43" s="65" t="str">
        <f>'CEC 2014 Quality Indicators'!$JB$30</f>
        <v/>
      </c>
      <c r="DW43" s="54"/>
      <c r="DX43" s="88" t="str">
        <f t="shared" si="50"/>
        <v/>
      </c>
      <c r="DY43" s="104" t="str">
        <f t="shared" si="51"/>
        <v/>
      </c>
      <c r="EA43" s="102" t="str">
        <f t="shared" si="37"/>
        <v/>
      </c>
      <c r="EB43" s="102" t="str">
        <f t="shared" si="52"/>
        <v/>
      </c>
      <c r="EC43" s="102" t="str">
        <f t="shared" si="53"/>
        <v/>
      </c>
      <c r="ED43" s="102" t="str">
        <f t="shared" si="54"/>
        <v/>
      </c>
      <c r="EE43" s="102" t="str">
        <f t="shared" si="55"/>
        <v/>
      </c>
      <c r="EF43" s="102" t="str">
        <f t="shared" si="56"/>
        <v/>
      </c>
      <c r="EG43" s="102" t="str">
        <f t="shared" si="57"/>
        <v/>
      </c>
      <c r="EI43" s="78" t="str">
        <f t="shared" si="58"/>
        <v/>
      </c>
      <c r="EJ43" s="78" t="str">
        <f t="shared" si="59"/>
        <v/>
      </c>
      <c r="EK43" s="78" t="str">
        <f t="shared" si="60"/>
        <v/>
      </c>
    </row>
    <row r="44" spans="1:141" ht="16" customHeight="1" x14ac:dyDescent="0.15">
      <c r="A44" s="44">
        <v>41</v>
      </c>
      <c r="B44" s="44"/>
      <c r="C44" s="44"/>
      <c r="D44" s="44"/>
      <c r="E44" s="44"/>
      <c r="F44" s="51"/>
      <c r="G44" s="51"/>
      <c r="H44" s="51"/>
      <c r="I44" s="44"/>
      <c r="J44" s="44"/>
      <c r="K44">
        <f>'CEC 2014 Quality Indicators'!$JC$3</f>
        <v>0</v>
      </c>
      <c r="L44">
        <f>'CEC 2014 Quality Indicators'!$JC$4</f>
        <v>0</v>
      </c>
      <c r="M44">
        <f>'CEC 2014 Quality Indicators'!$JC$5</f>
        <v>0</v>
      </c>
      <c r="N44">
        <f>'CEC 2014 Quality Indicators'!$JC$6</f>
        <v>0</v>
      </c>
      <c r="O44">
        <f>'CEC 2014 Quality Indicators'!$JC$7</f>
        <v>0</v>
      </c>
      <c r="P44">
        <f>'CEC 2014 Quality Indicators'!$JC$8</f>
        <v>0</v>
      </c>
      <c r="Q44">
        <f>'CEC 2014 Quality Indicators'!$JC$9</f>
        <v>0</v>
      </c>
      <c r="R44">
        <f>'CEC 2014 Quality Indicators'!$JC$10</f>
        <v>0</v>
      </c>
      <c r="S44">
        <f>'CEC 2014 Quality Indicators'!$JC$11</f>
        <v>0</v>
      </c>
      <c r="T44">
        <f>'CEC 2014 Quality Indicators'!$JC$12</f>
        <v>0</v>
      </c>
      <c r="U44">
        <f>'CEC 2014 Quality Indicators'!$JC$13</f>
        <v>0</v>
      </c>
      <c r="V44">
        <f>'CEC 2014 Quality Indicators'!$JC$14</f>
        <v>0</v>
      </c>
      <c r="W44">
        <f>'CEC 2014 Quality Indicators'!$JC$15</f>
        <v>0</v>
      </c>
      <c r="X44" s="65">
        <f>'CEC 2014 Quality Indicators'!$JC$16</f>
        <v>0</v>
      </c>
      <c r="Y44" s="4">
        <f>'CEC 2014 Quality Indicators'!$JC$17</f>
        <v>0</v>
      </c>
      <c r="Z44" s="4">
        <f>'CEC 2014 Quality Indicators'!$JC$18</f>
        <v>0</v>
      </c>
      <c r="AA44" s="4">
        <f>'CEC 2014 Quality Indicators'!$JC$19</f>
        <v>0</v>
      </c>
      <c r="AB44" s="65">
        <f>'CEC 2014 Quality Indicators'!$JC$20</f>
        <v>0</v>
      </c>
      <c r="AC44" s="65">
        <f>'CEC 2014 Quality Indicators'!$JC$21</f>
        <v>0</v>
      </c>
      <c r="AD44">
        <f>'CEC 2014 Quality Indicators'!$JC$22</f>
        <v>0</v>
      </c>
      <c r="AE44">
        <f>'CEC 2014 Quality Indicators'!$JC$23</f>
        <v>0</v>
      </c>
      <c r="AF44">
        <f>'CEC 2014 Quality Indicators'!$JC$24</f>
        <v>0</v>
      </c>
      <c r="AG44">
        <f>'CEC 2014 Quality Indicators'!$JC$25</f>
        <v>0</v>
      </c>
      <c r="AH44">
        <f>'CEC 2014 Quality Indicators'!$JC$26</f>
        <v>0</v>
      </c>
      <c r="AI44" s="65">
        <f>'CEC 2014 Quality Indicators'!$JC$27</f>
        <v>0</v>
      </c>
      <c r="AJ44" s="65">
        <f>'CEC 2014 Quality Indicators'!$JC$28</f>
        <v>0</v>
      </c>
      <c r="AK44" s="4">
        <f>'CEC 2014 Quality Indicators'!$JC$29</f>
        <v>0</v>
      </c>
      <c r="AL44" s="65">
        <f>'CEC 2014 Quality Indicators'!$JC$30</f>
        <v>0</v>
      </c>
      <c r="AN44">
        <f>'CEC 2014 Quality Indicators'!$JE$3</f>
        <v>0</v>
      </c>
      <c r="AO44">
        <f>'CEC 2014 Quality Indicators'!$JE$4</f>
        <v>0</v>
      </c>
      <c r="AP44">
        <f>'CEC 2014 Quality Indicators'!$JE$5</f>
        <v>0</v>
      </c>
      <c r="AQ44">
        <f>'CEC 2014 Quality Indicators'!$JE$6</f>
        <v>0</v>
      </c>
      <c r="AR44">
        <f>'CEC 2014 Quality Indicators'!$JE$7</f>
        <v>0</v>
      </c>
      <c r="AS44">
        <f>'CEC 2014 Quality Indicators'!$JE$8</f>
        <v>0</v>
      </c>
      <c r="AT44">
        <f>'CEC 2014 Quality Indicators'!$JE$9</f>
        <v>0</v>
      </c>
      <c r="AU44">
        <f>'CEC 2014 Quality Indicators'!$JE$10</f>
        <v>0</v>
      </c>
      <c r="AV44">
        <f>'CEC 2014 Quality Indicators'!$JE$11</f>
        <v>0</v>
      </c>
      <c r="AW44">
        <f>'CEC 2014 Quality Indicators'!$JE$12</f>
        <v>0</v>
      </c>
      <c r="AX44">
        <f>'CEC 2014 Quality Indicators'!$JE$13</f>
        <v>0</v>
      </c>
      <c r="AY44">
        <f>'CEC 2014 Quality Indicators'!$JE$14</f>
        <v>0</v>
      </c>
      <c r="AZ44">
        <f>'CEC 2014 Quality Indicators'!$JE$15</f>
        <v>0</v>
      </c>
      <c r="BA44" s="65">
        <f>'CEC 2014 Quality Indicators'!$JE$16</f>
        <v>0</v>
      </c>
      <c r="BB44" s="4">
        <f>'CEC 2014 Quality Indicators'!$JE$17</f>
        <v>0</v>
      </c>
      <c r="BC44" s="4">
        <f>'CEC 2014 Quality Indicators'!$JE$18</f>
        <v>0</v>
      </c>
      <c r="BD44" s="4">
        <f>'CEC 2014 Quality Indicators'!$JE$19</f>
        <v>0</v>
      </c>
      <c r="BE44" s="65">
        <f>'CEC 2014 Quality Indicators'!$JE$20</f>
        <v>0</v>
      </c>
      <c r="BF44" s="65">
        <f>'CEC 2014 Quality Indicators'!$JE$21</f>
        <v>0</v>
      </c>
      <c r="BG44">
        <f>'CEC 2014 Quality Indicators'!$JE$22</f>
        <v>0</v>
      </c>
      <c r="BH44">
        <f>'CEC 2014 Quality Indicators'!$JE$23</f>
        <v>0</v>
      </c>
      <c r="BI44">
        <f>'CEC 2014 Quality Indicators'!$JE$24</f>
        <v>0</v>
      </c>
      <c r="BJ44">
        <f>'CEC 2014 Quality Indicators'!$JE$25</f>
        <v>0</v>
      </c>
      <c r="BK44">
        <f>'CEC 2014 Quality Indicators'!$JE$26</f>
        <v>0</v>
      </c>
      <c r="BL44" s="65">
        <f>'CEC 2014 Quality Indicators'!$JE$27</f>
        <v>0</v>
      </c>
      <c r="BM44" s="65">
        <f>'CEC 2014 Quality Indicators'!$JE$28</f>
        <v>0</v>
      </c>
      <c r="BN44" s="4">
        <f>'CEC 2014 Quality Indicators'!$JE$29</f>
        <v>0</v>
      </c>
      <c r="BO44" s="65">
        <f>'CEC 2014 Quality Indicators'!$JE$30</f>
        <v>0</v>
      </c>
      <c r="BP44" s="80"/>
      <c r="BQ44" t="str">
        <f t="shared" si="61"/>
        <v/>
      </c>
      <c r="BR44" t="str">
        <f t="shared" si="62"/>
        <v/>
      </c>
      <c r="BS44" t="str">
        <f t="shared" si="63"/>
        <v/>
      </c>
      <c r="BT44" t="str">
        <f t="shared" si="64"/>
        <v/>
      </c>
      <c r="BU44" t="str">
        <f t="shared" si="65"/>
        <v/>
      </c>
      <c r="BV44" t="str">
        <f t="shared" si="66"/>
        <v/>
      </c>
      <c r="BW44" t="str">
        <f t="shared" si="67"/>
        <v/>
      </c>
      <c r="BX44" t="str">
        <f t="shared" si="68"/>
        <v/>
      </c>
      <c r="BY44" t="str">
        <f t="shared" si="69"/>
        <v/>
      </c>
      <c r="BZ44" t="str">
        <f t="shared" si="70"/>
        <v/>
      </c>
      <c r="CA44" t="str">
        <f t="shared" si="71"/>
        <v/>
      </c>
      <c r="CB44" t="str">
        <f t="shared" si="72"/>
        <v/>
      </c>
      <c r="CC44" t="str">
        <f t="shared" si="73"/>
        <v/>
      </c>
      <c r="CD44" s="65" t="str">
        <f t="shared" si="74"/>
        <v/>
      </c>
      <c r="CE44" s="4" t="str">
        <f t="shared" si="75"/>
        <v/>
      </c>
      <c r="CF44" s="4" t="str">
        <f t="shared" si="76"/>
        <v/>
      </c>
      <c r="CG44" s="4" t="str">
        <f t="shared" si="77"/>
        <v/>
      </c>
      <c r="CH44" s="65" t="str">
        <f t="shared" si="78"/>
        <v/>
      </c>
      <c r="CI44" s="65" t="str">
        <f t="shared" si="79"/>
        <v/>
      </c>
      <c r="CJ44" t="str">
        <f t="shared" si="80"/>
        <v/>
      </c>
      <c r="CK44" t="str">
        <f t="shared" si="81"/>
        <v/>
      </c>
      <c r="CL44" t="str">
        <f t="shared" si="82"/>
        <v/>
      </c>
      <c r="CM44" t="str">
        <f t="shared" si="83"/>
        <v/>
      </c>
      <c r="CN44" t="str">
        <f t="shared" si="84"/>
        <v/>
      </c>
      <c r="CO44" s="65" t="str">
        <f t="shared" si="85"/>
        <v/>
      </c>
      <c r="CP44" s="65" t="str">
        <f t="shared" si="86"/>
        <v/>
      </c>
      <c r="CQ44" s="4" t="str">
        <f t="shared" si="87"/>
        <v/>
      </c>
      <c r="CR44" s="65" t="str">
        <f t="shared" si="88"/>
        <v/>
      </c>
      <c r="CS44" s="54" t="str">
        <f t="shared" si="34"/>
        <v/>
      </c>
      <c r="CT44" s="54"/>
      <c r="CU44" t="str">
        <f>'CEC 2014 Quality Indicators'!$JH$3</f>
        <v/>
      </c>
      <c r="CV44" t="str">
        <f>'CEC 2014 Quality Indicators'!$JH$4</f>
        <v/>
      </c>
      <c r="CW44" t="str">
        <f>'CEC 2014 Quality Indicators'!$JH$5</f>
        <v/>
      </c>
      <c r="CX44" t="str">
        <f>'CEC 2014 Quality Indicators'!$JH$6</f>
        <v/>
      </c>
      <c r="CY44" t="str">
        <f>'CEC 2014 Quality Indicators'!$JH$7</f>
        <v/>
      </c>
      <c r="CZ44" t="str">
        <f>'CEC 2014 Quality Indicators'!$JH$8</f>
        <v/>
      </c>
      <c r="DA44" t="str">
        <f>'CEC 2014 Quality Indicators'!$JH$9</f>
        <v/>
      </c>
      <c r="DB44" t="str">
        <f>'CEC 2014 Quality Indicators'!$JH$10</f>
        <v/>
      </c>
      <c r="DC44" t="str">
        <f>'CEC 2014 Quality Indicators'!$JH$11</f>
        <v/>
      </c>
      <c r="DD44" t="str">
        <f>'CEC 2014 Quality Indicators'!$JH$12</f>
        <v/>
      </c>
      <c r="DE44" t="str">
        <f>'CEC 2014 Quality Indicators'!$JH$13</f>
        <v/>
      </c>
      <c r="DF44" t="str">
        <f>'CEC 2014 Quality Indicators'!$JH$14</f>
        <v/>
      </c>
      <c r="DG44" t="str">
        <f>'CEC 2014 Quality Indicators'!$JH$15</f>
        <v/>
      </c>
      <c r="DH44" s="65" t="str">
        <f>'CEC 2014 Quality Indicators'!$JH$16</f>
        <v/>
      </c>
      <c r="DI44" s="4" t="str">
        <f>'CEC 2014 Quality Indicators'!$JH$17</f>
        <v/>
      </c>
      <c r="DJ44" s="4" t="str">
        <f>'CEC 2014 Quality Indicators'!$JH$18</f>
        <v/>
      </c>
      <c r="DK44" s="4" t="str">
        <f>'CEC 2014 Quality Indicators'!$JH$19</f>
        <v/>
      </c>
      <c r="DL44" s="65" t="str">
        <f>'CEC 2014 Quality Indicators'!$JH$20</f>
        <v/>
      </c>
      <c r="DM44" s="65" t="str">
        <f>'CEC 2014 Quality Indicators'!$JH$21</f>
        <v/>
      </c>
      <c r="DN44" t="str">
        <f>'CEC 2014 Quality Indicators'!$JH$22</f>
        <v/>
      </c>
      <c r="DO44" t="str">
        <f>'CEC 2014 Quality Indicators'!$JH$23</f>
        <v/>
      </c>
      <c r="DP44" t="str">
        <f>'CEC 2014 Quality Indicators'!$JH$24</f>
        <v/>
      </c>
      <c r="DQ44" t="str">
        <f>'CEC 2014 Quality Indicators'!$JH$25</f>
        <v/>
      </c>
      <c r="DR44" t="str">
        <f>'CEC 2014 Quality Indicators'!$JH$26</f>
        <v/>
      </c>
      <c r="DS44" s="65" t="str">
        <f>'CEC 2014 Quality Indicators'!$JH$27</f>
        <v/>
      </c>
      <c r="DT44" s="65" t="str">
        <f>'CEC 2014 Quality Indicators'!$JH$28</f>
        <v/>
      </c>
      <c r="DU44" s="4" t="str">
        <f>'CEC 2014 Quality Indicators'!$JH$29</f>
        <v/>
      </c>
      <c r="DV44" s="65" t="str">
        <f>'CEC 2014 Quality Indicators'!$JH$30</f>
        <v/>
      </c>
      <c r="DW44" s="54"/>
      <c r="DX44" s="88" t="str">
        <f t="shared" si="50"/>
        <v/>
      </c>
      <c r="DY44" s="104" t="str">
        <f t="shared" si="51"/>
        <v/>
      </c>
      <c r="EA44" s="102" t="str">
        <f t="shared" si="37"/>
        <v/>
      </c>
      <c r="EB44" s="102" t="str">
        <f t="shared" si="52"/>
        <v/>
      </c>
      <c r="EC44" s="102" t="str">
        <f t="shared" si="53"/>
        <v/>
      </c>
      <c r="ED44" s="102" t="str">
        <f t="shared" si="54"/>
        <v/>
      </c>
      <c r="EE44" s="102" t="str">
        <f t="shared" si="55"/>
        <v/>
      </c>
      <c r="EF44" s="102" t="str">
        <f t="shared" si="56"/>
        <v/>
      </c>
      <c r="EG44" s="102" t="str">
        <f t="shared" si="57"/>
        <v/>
      </c>
      <c r="EI44" s="78" t="str">
        <f t="shared" si="58"/>
        <v/>
      </c>
      <c r="EJ44" s="78" t="str">
        <f t="shared" si="59"/>
        <v/>
      </c>
      <c r="EK44" s="78" t="str">
        <f t="shared" si="60"/>
        <v/>
      </c>
    </row>
    <row r="45" spans="1:141" ht="16" customHeight="1" x14ac:dyDescent="0.15">
      <c r="A45" s="44">
        <v>42</v>
      </c>
      <c r="B45" s="44"/>
      <c r="C45" s="44"/>
      <c r="D45" s="44"/>
      <c r="E45" s="44"/>
      <c r="F45" s="51"/>
      <c r="G45" s="51"/>
      <c r="H45" s="51"/>
      <c r="I45" s="44"/>
      <c r="J45" s="44"/>
      <c r="K45">
        <f>'CEC 2014 Quality Indicators'!$JI$3</f>
        <v>0</v>
      </c>
      <c r="L45">
        <f>'CEC 2014 Quality Indicators'!$JI$4</f>
        <v>0</v>
      </c>
      <c r="M45">
        <f>'CEC 2014 Quality Indicators'!$JI$5</f>
        <v>0</v>
      </c>
      <c r="N45">
        <f>'CEC 2014 Quality Indicators'!$JI$6</f>
        <v>0</v>
      </c>
      <c r="O45">
        <f>'CEC 2014 Quality Indicators'!$JI$7</f>
        <v>0</v>
      </c>
      <c r="P45">
        <f>'CEC 2014 Quality Indicators'!$JI$8</f>
        <v>0</v>
      </c>
      <c r="Q45">
        <f>'CEC 2014 Quality Indicators'!$JI$9</f>
        <v>0</v>
      </c>
      <c r="R45">
        <f>'CEC 2014 Quality Indicators'!$JI$10</f>
        <v>0</v>
      </c>
      <c r="S45">
        <f>'CEC 2014 Quality Indicators'!$JI$11</f>
        <v>0</v>
      </c>
      <c r="T45">
        <f>'CEC 2014 Quality Indicators'!$JI$12</f>
        <v>0</v>
      </c>
      <c r="U45">
        <f>'CEC 2014 Quality Indicators'!$JI$13</f>
        <v>0</v>
      </c>
      <c r="V45">
        <f>'CEC 2014 Quality Indicators'!$JI$14</f>
        <v>0</v>
      </c>
      <c r="W45">
        <f>'CEC 2014 Quality Indicators'!$JI$15</f>
        <v>0</v>
      </c>
      <c r="X45" s="65">
        <f>'CEC 2014 Quality Indicators'!$JI$16</f>
        <v>0</v>
      </c>
      <c r="Y45" s="4">
        <f>'CEC 2014 Quality Indicators'!$JI$17</f>
        <v>0</v>
      </c>
      <c r="Z45" s="4">
        <f>'CEC 2014 Quality Indicators'!$JI$18</f>
        <v>0</v>
      </c>
      <c r="AA45" s="4">
        <f>'CEC 2014 Quality Indicators'!$JI$19</f>
        <v>0</v>
      </c>
      <c r="AB45" s="65">
        <f>'CEC 2014 Quality Indicators'!$JI$20</f>
        <v>0</v>
      </c>
      <c r="AC45" s="65">
        <f>'CEC 2014 Quality Indicators'!$JI$21</f>
        <v>0</v>
      </c>
      <c r="AD45">
        <f>'CEC 2014 Quality Indicators'!$JI$22</f>
        <v>0</v>
      </c>
      <c r="AE45">
        <f>'CEC 2014 Quality Indicators'!$JI$23</f>
        <v>0</v>
      </c>
      <c r="AF45">
        <f>'CEC 2014 Quality Indicators'!$JI$24</f>
        <v>0</v>
      </c>
      <c r="AG45">
        <f>'CEC 2014 Quality Indicators'!$JI$25</f>
        <v>0</v>
      </c>
      <c r="AH45">
        <f>'CEC 2014 Quality Indicators'!$JI$26</f>
        <v>0</v>
      </c>
      <c r="AI45" s="65">
        <f>'CEC 2014 Quality Indicators'!$JI$27</f>
        <v>0</v>
      </c>
      <c r="AJ45" s="65">
        <f>'CEC 2014 Quality Indicators'!$JI$28</f>
        <v>0</v>
      </c>
      <c r="AK45" s="4">
        <f>'CEC 2014 Quality Indicators'!$JI$29</f>
        <v>0</v>
      </c>
      <c r="AL45" s="65">
        <f>'CEC 2014 Quality Indicators'!$JI$30</f>
        <v>0</v>
      </c>
      <c r="AN45">
        <f>'CEC 2014 Quality Indicators'!$JK$3</f>
        <v>0</v>
      </c>
      <c r="AO45">
        <f>'CEC 2014 Quality Indicators'!$JK$4</f>
        <v>0</v>
      </c>
      <c r="AP45">
        <f>'CEC 2014 Quality Indicators'!$JK$5</f>
        <v>0</v>
      </c>
      <c r="AQ45">
        <f>'CEC 2014 Quality Indicators'!$JK$6</f>
        <v>0</v>
      </c>
      <c r="AR45">
        <f>'CEC 2014 Quality Indicators'!$JK$7</f>
        <v>0</v>
      </c>
      <c r="AS45">
        <f>'CEC 2014 Quality Indicators'!$JK$8</f>
        <v>0</v>
      </c>
      <c r="AT45">
        <f>'CEC 2014 Quality Indicators'!$JK$9</f>
        <v>0</v>
      </c>
      <c r="AU45">
        <f>'CEC 2014 Quality Indicators'!$JK$10</f>
        <v>0</v>
      </c>
      <c r="AV45">
        <f>'CEC 2014 Quality Indicators'!$JK$11</f>
        <v>0</v>
      </c>
      <c r="AW45">
        <f>'CEC 2014 Quality Indicators'!$JK$12</f>
        <v>0</v>
      </c>
      <c r="AX45">
        <f>'CEC 2014 Quality Indicators'!$JK$13</f>
        <v>0</v>
      </c>
      <c r="AY45">
        <f>'CEC 2014 Quality Indicators'!$JK$14</f>
        <v>0</v>
      </c>
      <c r="AZ45">
        <f>'CEC 2014 Quality Indicators'!$JK$15</f>
        <v>0</v>
      </c>
      <c r="BA45" s="65">
        <f>'CEC 2014 Quality Indicators'!$JK$16</f>
        <v>0</v>
      </c>
      <c r="BB45" s="4">
        <f>'CEC 2014 Quality Indicators'!$JK$17</f>
        <v>0</v>
      </c>
      <c r="BC45" s="4">
        <f>'CEC 2014 Quality Indicators'!$JK$18</f>
        <v>0</v>
      </c>
      <c r="BD45" s="4">
        <f>'CEC 2014 Quality Indicators'!$JK$19</f>
        <v>0</v>
      </c>
      <c r="BE45" s="65">
        <f>'CEC 2014 Quality Indicators'!$JK$20</f>
        <v>0</v>
      </c>
      <c r="BF45" s="65">
        <f>'CEC 2014 Quality Indicators'!$JK$21</f>
        <v>0</v>
      </c>
      <c r="BG45">
        <f>'CEC 2014 Quality Indicators'!$JK$22</f>
        <v>0</v>
      </c>
      <c r="BH45">
        <f>'CEC 2014 Quality Indicators'!$JK$23</f>
        <v>0</v>
      </c>
      <c r="BI45">
        <f>'CEC 2014 Quality Indicators'!$JK$24</f>
        <v>0</v>
      </c>
      <c r="BJ45">
        <f>'CEC 2014 Quality Indicators'!$JK$25</f>
        <v>0</v>
      </c>
      <c r="BK45">
        <f>'CEC 2014 Quality Indicators'!$JK$26</f>
        <v>0</v>
      </c>
      <c r="BL45" s="65">
        <f>'CEC 2014 Quality Indicators'!$JK$27</f>
        <v>0</v>
      </c>
      <c r="BM45" s="65">
        <f>'CEC 2014 Quality Indicators'!$JK$28</f>
        <v>0</v>
      </c>
      <c r="BN45" s="4">
        <f>'CEC 2014 Quality Indicators'!$JK$29</f>
        <v>0</v>
      </c>
      <c r="BO45" s="65">
        <f>'CEC 2014 Quality Indicators'!$JK$30</f>
        <v>0</v>
      </c>
      <c r="BP45" s="80"/>
      <c r="BQ45" t="str">
        <f t="shared" si="61"/>
        <v/>
      </c>
      <c r="BR45" t="str">
        <f t="shared" si="62"/>
        <v/>
      </c>
      <c r="BS45" t="str">
        <f t="shared" si="63"/>
        <v/>
      </c>
      <c r="BT45" t="str">
        <f t="shared" si="64"/>
        <v/>
      </c>
      <c r="BU45" t="str">
        <f t="shared" si="65"/>
        <v/>
      </c>
      <c r="BV45" t="str">
        <f t="shared" si="66"/>
        <v/>
      </c>
      <c r="BW45" t="str">
        <f t="shared" si="67"/>
        <v/>
      </c>
      <c r="BX45" t="str">
        <f t="shared" si="68"/>
        <v/>
      </c>
      <c r="BY45" t="str">
        <f t="shared" si="69"/>
        <v/>
      </c>
      <c r="BZ45" t="str">
        <f t="shared" si="70"/>
        <v/>
      </c>
      <c r="CA45" t="str">
        <f t="shared" si="71"/>
        <v/>
      </c>
      <c r="CB45" t="str">
        <f t="shared" si="72"/>
        <v/>
      </c>
      <c r="CC45" t="str">
        <f t="shared" si="73"/>
        <v/>
      </c>
      <c r="CD45" s="65" t="str">
        <f t="shared" si="74"/>
        <v/>
      </c>
      <c r="CE45" s="4" t="str">
        <f t="shared" si="75"/>
        <v/>
      </c>
      <c r="CF45" s="4" t="str">
        <f t="shared" si="76"/>
        <v/>
      </c>
      <c r="CG45" s="4" t="str">
        <f t="shared" si="77"/>
        <v/>
      </c>
      <c r="CH45" s="65" t="str">
        <f t="shared" si="78"/>
        <v/>
      </c>
      <c r="CI45" s="65" t="str">
        <f t="shared" si="79"/>
        <v/>
      </c>
      <c r="CJ45" t="str">
        <f t="shared" si="80"/>
        <v/>
      </c>
      <c r="CK45" t="str">
        <f t="shared" si="81"/>
        <v/>
      </c>
      <c r="CL45" t="str">
        <f t="shared" si="82"/>
        <v/>
      </c>
      <c r="CM45" t="str">
        <f t="shared" si="83"/>
        <v/>
      </c>
      <c r="CN45" t="str">
        <f t="shared" si="84"/>
        <v/>
      </c>
      <c r="CO45" s="65" t="str">
        <f t="shared" si="85"/>
        <v/>
      </c>
      <c r="CP45" s="65" t="str">
        <f t="shared" si="86"/>
        <v/>
      </c>
      <c r="CQ45" s="4" t="str">
        <f t="shared" si="87"/>
        <v/>
      </c>
      <c r="CR45" s="65" t="str">
        <f t="shared" si="88"/>
        <v/>
      </c>
      <c r="CS45" s="54" t="str">
        <f t="shared" si="34"/>
        <v/>
      </c>
      <c r="CT45" s="54"/>
      <c r="CU45" t="str">
        <f>'CEC 2014 Quality Indicators'!$JN$3</f>
        <v/>
      </c>
      <c r="CV45" t="str">
        <f>'CEC 2014 Quality Indicators'!$JN$4</f>
        <v/>
      </c>
      <c r="CW45" t="str">
        <f>'CEC 2014 Quality Indicators'!$JN$5</f>
        <v/>
      </c>
      <c r="CX45" t="str">
        <f>'CEC 2014 Quality Indicators'!$JN$6</f>
        <v/>
      </c>
      <c r="CY45" t="str">
        <f>'CEC 2014 Quality Indicators'!$JN$7</f>
        <v/>
      </c>
      <c r="CZ45" t="str">
        <f>'CEC 2014 Quality Indicators'!$JN$8</f>
        <v/>
      </c>
      <c r="DA45" t="str">
        <f>'CEC 2014 Quality Indicators'!$JN$9</f>
        <v/>
      </c>
      <c r="DB45" t="str">
        <f>'CEC 2014 Quality Indicators'!$JN$10</f>
        <v/>
      </c>
      <c r="DC45" t="str">
        <f>'CEC 2014 Quality Indicators'!$JN$11</f>
        <v/>
      </c>
      <c r="DD45" t="str">
        <f>'CEC 2014 Quality Indicators'!$JN$12</f>
        <v/>
      </c>
      <c r="DE45" t="str">
        <f>'CEC 2014 Quality Indicators'!$JN$13</f>
        <v/>
      </c>
      <c r="DF45" t="str">
        <f>'CEC 2014 Quality Indicators'!$JN$14</f>
        <v/>
      </c>
      <c r="DG45" t="str">
        <f>'CEC 2014 Quality Indicators'!$JN$15</f>
        <v/>
      </c>
      <c r="DH45" s="65" t="str">
        <f>'CEC 2014 Quality Indicators'!$JN$16</f>
        <v/>
      </c>
      <c r="DI45" s="4" t="str">
        <f>'CEC 2014 Quality Indicators'!$JN$17</f>
        <v/>
      </c>
      <c r="DJ45" s="4" t="str">
        <f>'CEC 2014 Quality Indicators'!$JN$18</f>
        <v/>
      </c>
      <c r="DK45" s="4" t="str">
        <f>'CEC 2014 Quality Indicators'!$JN$19</f>
        <v/>
      </c>
      <c r="DL45" s="65" t="str">
        <f>'CEC 2014 Quality Indicators'!$JN$20</f>
        <v/>
      </c>
      <c r="DM45" s="65" t="str">
        <f>'CEC 2014 Quality Indicators'!$JN$21</f>
        <v/>
      </c>
      <c r="DN45" t="str">
        <f>'CEC 2014 Quality Indicators'!$JN$22</f>
        <v/>
      </c>
      <c r="DO45" t="str">
        <f>'CEC 2014 Quality Indicators'!$JN$23</f>
        <v/>
      </c>
      <c r="DP45" t="str">
        <f>'CEC 2014 Quality Indicators'!$JN$24</f>
        <v/>
      </c>
      <c r="DQ45" t="str">
        <f>'CEC 2014 Quality Indicators'!$JN$25</f>
        <v/>
      </c>
      <c r="DR45" t="str">
        <f>'CEC 2014 Quality Indicators'!$JN$26</f>
        <v/>
      </c>
      <c r="DS45" s="65" t="str">
        <f>'CEC 2014 Quality Indicators'!$JN$27</f>
        <v/>
      </c>
      <c r="DT45" s="65" t="str">
        <f>'CEC 2014 Quality Indicators'!$JN$28</f>
        <v/>
      </c>
      <c r="DU45" s="4" t="str">
        <f>'CEC 2014 Quality Indicators'!$JN$29</f>
        <v/>
      </c>
      <c r="DV45" s="65" t="str">
        <f>'CEC 2014 Quality Indicators'!$JN$30</f>
        <v/>
      </c>
      <c r="DW45" s="54"/>
      <c r="DX45" s="88" t="str">
        <f t="shared" si="50"/>
        <v/>
      </c>
      <c r="DY45" s="104" t="str">
        <f t="shared" si="51"/>
        <v/>
      </c>
      <c r="EA45" s="102" t="str">
        <f t="shared" si="37"/>
        <v/>
      </c>
      <c r="EB45" s="102" t="str">
        <f t="shared" si="52"/>
        <v/>
      </c>
      <c r="EC45" s="102" t="str">
        <f t="shared" si="53"/>
        <v/>
      </c>
      <c r="ED45" s="102" t="str">
        <f t="shared" si="54"/>
        <v/>
      </c>
      <c r="EE45" s="102" t="str">
        <f t="shared" si="55"/>
        <v/>
      </c>
      <c r="EF45" s="102" t="str">
        <f t="shared" si="56"/>
        <v/>
      </c>
      <c r="EG45" s="102" t="str">
        <f t="shared" si="57"/>
        <v/>
      </c>
      <c r="EI45" s="78" t="str">
        <f t="shared" si="58"/>
        <v/>
      </c>
      <c r="EJ45" s="78" t="str">
        <f t="shared" si="59"/>
        <v/>
      </c>
      <c r="EK45" s="78" t="str">
        <f t="shared" si="60"/>
        <v/>
      </c>
    </row>
    <row r="46" spans="1:141" ht="16" customHeight="1" x14ac:dyDescent="0.15">
      <c r="A46" s="44">
        <v>43</v>
      </c>
      <c r="B46" s="44"/>
      <c r="C46" s="44"/>
      <c r="D46" s="44"/>
      <c r="E46" s="44"/>
      <c r="F46" s="51"/>
      <c r="G46" s="51"/>
      <c r="H46" s="51"/>
      <c r="I46" s="44"/>
      <c r="J46" s="44"/>
      <c r="K46">
        <f>'CEC 2014 Quality Indicators'!$JO$3</f>
        <v>0</v>
      </c>
      <c r="L46">
        <f>'CEC 2014 Quality Indicators'!$JO$4</f>
        <v>0</v>
      </c>
      <c r="M46">
        <f>'CEC 2014 Quality Indicators'!$JO$5</f>
        <v>0</v>
      </c>
      <c r="N46">
        <f>'CEC 2014 Quality Indicators'!$JO$6</f>
        <v>0</v>
      </c>
      <c r="O46">
        <f>'CEC 2014 Quality Indicators'!$JO$7</f>
        <v>0</v>
      </c>
      <c r="P46">
        <f>'CEC 2014 Quality Indicators'!$JO$8</f>
        <v>0</v>
      </c>
      <c r="Q46">
        <f>'CEC 2014 Quality Indicators'!$JO$9</f>
        <v>0</v>
      </c>
      <c r="R46">
        <f>'CEC 2014 Quality Indicators'!$JO$10</f>
        <v>0</v>
      </c>
      <c r="S46">
        <f>'CEC 2014 Quality Indicators'!$JO$11</f>
        <v>0</v>
      </c>
      <c r="T46">
        <f>'CEC 2014 Quality Indicators'!$JO$12</f>
        <v>0</v>
      </c>
      <c r="U46">
        <f>'CEC 2014 Quality Indicators'!$JO$13</f>
        <v>0</v>
      </c>
      <c r="V46">
        <f>'CEC 2014 Quality Indicators'!$JO$14</f>
        <v>0</v>
      </c>
      <c r="W46">
        <f>'CEC 2014 Quality Indicators'!$JO$15</f>
        <v>0</v>
      </c>
      <c r="X46" s="65">
        <f>'CEC 2014 Quality Indicators'!$JO$16</f>
        <v>0</v>
      </c>
      <c r="Y46" s="4">
        <f>'CEC 2014 Quality Indicators'!$JO$17</f>
        <v>0</v>
      </c>
      <c r="Z46" s="4">
        <f>'CEC 2014 Quality Indicators'!$JO$18</f>
        <v>0</v>
      </c>
      <c r="AA46" s="4">
        <f>'CEC 2014 Quality Indicators'!$JO$19</f>
        <v>0</v>
      </c>
      <c r="AB46" s="65">
        <f>'CEC 2014 Quality Indicators'!$JO$20</f>
        <v>0</v>
      </c>
      <c r="AC46" s="65">
        <f>'CEC 2014 Quality Indicators'!$JO$21</f>
        <v>0</v>
      </c>
      <c r="AD46">
        <f>'CEC 2014 Quality Indicators'!$JO$22</f>
        <v>0</v>
      </c>
      <c r="AE46">
        <f>'CEC 2014 Quality Indicators'!$JO$23</f>
        <v>0</v>
      </c>
      <c r="AF46">
        <f>'CEC 2014 Quality Indicators'!$JO$24</f>
        <v>0</v>
      </c>
      <c r="AG46">
        <f>'CEC 2014 Quality Indicators'!$JO$25</f>
        <v>0</v>
      </c>
      <c r="AH46">
        <f>'CEC 2014 Quality Indicators'!$JO$26</f>
        <v>0</v>
      </c>
      <c r="AI46" s="65">
        <f>'CEC 2014 Quality Indicators'!$JO$27</f>
        <v>0</v>
      </c>
      <c r="AJ46" s="65">
        <f>'CEC 2014 Quality Indicators'!$JO$28</f>
        <v>0</v>
      </c>
      <c r="AK46" s="4">
        <f>'CEC 2014 Quality Indicators'!$JO$29</f>
        <v>0</v>
      </c>
      <c r="AL46" s="65">
        <f>'CEC 2014 Quality Indicators'!$JO$30</f>
        <v>0</v>
      </c>
      <c r="AN46">
        <f>'CEC 2014 Quality Indicators'!$JQ$3</f>
        <v>0</v>
      </c>
      <c r="AO46">
        <f>'CEC 2014 Quality Indicators'!$JQ$4</f>
        <v>0</v>
      </c>
      <c r="AP46">
        <f>'CEC 2014 Quality Indicators'!$JQ$5</f>
        <v>0</v>
      </c>
      <c r="AQ46">
        <f>'CEC 2014 Quality Indicators'!$JQ$6</f>
        <v>0</v>
      </c>
      <c r="AR46">
        <f>'CEC 2014 Quality Indicators'!$JQ$7</f>
        <v>0</v>
      </c>
      <c r="AS46">
        <f>'CEC 2014 Quality Indicators'!$JQ$8</f>
        <v>0</v>
      </c>
      <c r="AT46">
        <f>'CEC 2014 Quality Indicators'!$JQ$9</f>
        <v>0</v>
      </c>
      <c r="AU46">
        <f>'CEC 2014 Quality Indicators'!$JQ$10</f>
        <v>0</v>
      </c>
      <c r="AV46">
        <f>'CEC 2014 Quality Indicators'!$JQ$11</f>
        <v>0</v>
      </c>
      <c r="AW46">
        <f>'CEC 2014 Quality Indicators'!$JQ$12</f>
        <v>0</v>
      </c>
      <c r="AX46">
        <f>'CEC 2014 Quality Indicators'!$JQ$13</f>
        <v>0</v>
      </c>
      <c r="AY46">
        <f>'CEC 2014 Quality Indicators'!$JQ$14</f>
        <v>0</v>
      </c>
      <c r="AZ46">
        <f>'CEC 2014 Quality Indicators'!$JQ$15</f>
        <v>0</v>
      </c>
      <c r="BA46" s="65">
        <f>'CEC 2014 Quality Indicators'!$JQ$16</f>
        <v>0</v>
      </c>
      <c r="BB46" s="4">
        <f>'CEC 2014 Quality Indicators'!$JQ$17</f>
        <v>0</v>
      </c>
      <c r="BC46" s="4">
        <f>'CEC 2014 Quality Indicators'!$JQ$18</f>
        <v>0</v>
      </c>
      <c r="BD46" s="4">
        <f>'CEC 2014 Quality Indicators'!$JQ$19</f>
        <v>0</v>
      </c>
      <c r="BE46" s="65">
        <f>'CEC 2014 Quality Indicators'!$JQ$20</f>
        <v>0</v>
      </c>
      <c r="BF46" s="65">
        <f>'CEC 2014 Quality Indicators'!$JQ$21</f>
        <v>0</v>
      </c>
      <c r="BG46">
        <f>'CEC 2014 Quality Indicators'!$JQ$22</f>
        <v>0</v>
      </c>
      <c r="BH46">
        <f>'CEC 2014 Quality Indicators'!$JQ$23</f>
        <v>0</v>
      </c>
      <c r="BI46">
        <f>'CEC 2014 Quality Indicators'!$JQ$24</f>
        <v>0</v>
      </c>
      <c r="BJ46">
        <f>'CEC 2014 Quality Indicators'!$JQ$25</f>
        <v>0</v>
      </c>
      <c r="BK46">
        <f>'CEC 2014 Quality Indicators'!$JQ$26</f>
        <v>0</v>
      </c>
      <c r="BL46" s="65">
        <f>'CEC 2014 Quality Indicators'!$JQ$27</f>
        <v>0</v>
      </c>
      <c r="BM46" s="65">
        <f>'CEC 2014 Quality Indicators'!$JQ$28</f>
        <v>0</v>
      </c>
      <c r="BN46" s="4">
        <f>'CEC 2014 Quality Indicators'!$JQ$29</f>
        <v>0</v>
      </c>
      <c r="BO46" s="65">
        <f>'CEC 2014 Quality Indicators'!$JQ$30</f>
        <v>0</v>
      </c>
      <c r="BP46" s="80"/>
      <c r="BQ46" t="str">
        <f t="shared" si="61"/>
        <v/>
      </c>
      <c r="BR46" t="str">
        <f t="shared" si="62"/>
        <v/>
      </c>
      <c r="BS46" t="str">
        <f t="shared" si="63"/>
        <v/>
      </c>
      <c r="BT46" t="str">
        <f t="shared" si="64"/>
        <v/>
      </c>
      <c r="BU46" t="str">
        <f t="shared" si="65"/>
        <v/>
      </c>
      <c r="BV46" t="str">
        <f t="shared" si="66"/>
        <v/>
      </c>
      <c r="BW46" t="str">
        <f t="shared" si="67"/>
        <v/>
      </c>
      <c r="BX46" t="str">
        <f t="shared" si="68"/>
        <v/>
      </c>
      <c r="BY46" t="str">
        <f t="shared" si="69"/>
        <v/>
      </c>
      <c r="BZ46" t="str">
        <f t="shared" si="70"/>
        <v/>
      </c>
      <c r="CA46" t="str">
        <f t="shared" si="71"/>
        <v/>
      </c>
      <c r="CB46" t="str">
        <f t="shared" si="72"/>
        <v/>
      </c>
      <c r="CC46" t="str">
        <f t="shared" si="73"/>
        <v/>
      </c>
      <c r="CD46" s="65" t="str">
        <f t="shared" si="74"/>
        <v/>
      </c>
      <c r="CE46" s="4" t="str">
        <f t="shared" si="75"/>
        <v/>
      </c>
      <c r="CF46" s="4" t="str">
        <f t="shared" si="76"/>
        <v/>
      </c>
      <c r="CG46" s="4" t="str">
        <f t="shared" si="77"/>
        <v/>
      </c>
      <c r="CH46" s="65" t="str">
        <f t="shared" si="78"/>
        <v/>
      </c>
      <c r="CI46" s="65" t="str">
        <f t="shared" si="79"/>
        <v/>
      </c>
      <c r="CJ46" t="str">
        <f t="shared" si="80"/>
        <v/>
      </c>
      <c r="CK46" t="str">
        <f t="shared" si="81"/>
        <v/>
      </c>
      <c r="CL46" t="str">
        <f t="shared" si="82"/>
        <v/>
      </c>
      <c r="CM46" t="str">
        <f t="shared" si="83"/>
        <v/>
      </c>
      <c r="CN46" t="str">
        <f t="shared" si="84"/>
        <v/>
      </c>
      <c r="CO46" s="65" t="str">
        <f t="shared" si="85"/>
        <v/>
      </c>
      <c r="CP46" s="65" t="str">
        <f t="shared" si="86"/>
        <v/>
      </c>
      <c r="CQ46" s="4" t="str">
        <f t="shared" si="87"/>
        <v/>
      </c>
      <c r="CR46" s="65" t="str">
        <f t="shared" si="88"/>
        <v/>
      </c>
      <c r="CS46" s="54" t="str">
        <f t="shared" si="34"/>
        <v/>
      </c>
      <c r="CT46" s="54"/>
      <c r="CU46" t="str">
        <f>'CEC 2014 Quality Indicators'!$JT$3</f>
        <v/>
      </c>
      <c r="CV46" t="str">
        <f>'CEC 2014 Quality Indicators'!$JT$4</f>
        <v/>
      </c>
      <c r="CW46" t="str">
        <f>'CEC 2014 Quality Indicators'!$JT$5</f>
        <v/>
      </c>
      <c r="CX46" t="str">
        <f>'CEC 2014 Quality Indicators'!$JT$6</f>
        <v/>
      </c>
      <c r="CY46" t="str">
        <f>'CEC 2014 Quality Indicators'!$JT$7</f>
        <v/>
      </c>
      <c r="CZ46" t="str">
        <f>'CEC 2014 Quality Indicators'!$JT$8</f>
        <v/>
      </c>
      <c r="DA46" t="str">
        <f>'CEC 2014 Quality Indicators'!$JT$9</f>
        <v/>
      </c>
      <c r="DB46" t="str">
        <f>'CEC 2014 Quality Indicators'!$JT$10</f>
        <v/>
      </c>
      <c r="DC46" t="str">
        <f>'CEC 2014 Quality Indicators'!$JT$11</f>
        <v/>
      </c>
      <c r="DD46" t="str">
        <f>'CEC 2014 Quality Indicators'!$JT$12</f>
        <v/>
      </c>
      <c r="DE46" t="str">
        <f>'CEC 2014 Quality Indicators'!$JT$13</f>
        <v/>
      </c>
      <c r="DF46" t="str">
        <f>'CEC 2014 Quality Indicators'!$JT$14</f>
        <v/>
      </c>
      <c r="DG46" t="str">
        <f>'CEC 2014 Quality Indicators'!$JT$15</f>
        <v/>
      </c>
      <c r="DH46" s="65" t="str">
        <f>'CEC 2014 Quality Indicators'!$JT$16</f>
        <v/>
      </c>
      <c r="DI46" s="4" t="str">
        <f>'CEC 2014 Quality Indicators'!$JT$17</f>
        <v/>
      </c>
      <c r="DJ46" s="4" t="str">
        <f>'CEC 2014 Quality Indicators'!$JT$18</f>
        <v/>
      </c>
      <c r="DK46" s="4" t="str">
        <f>'CEC 2014 Quality Indicators'!$JT$19</f>
        <v/>
      </c>
      <c r="DL46" s="65" t="str">
        <f>'CEC 2014 Quality Indicators'!$JT$20</f>
        <v/>
      </c>
      <c r="DM46" s="65" t="str">
        <f>'CEC 2014 Quality Indicators'!$JT$21</f>
        <v/>
      </c>
      <c r="DN46" t="str">
        <f>'CEC 2014 Quality Indicators'!$JT$22</f>
        <v/>
      </c>
      <c r="DO46" t="str">
        <f>'CEC 2014 Quality Indicators'!$JT$23</f>
        <v/>
      </c>
      <c r="DP46" t="str">
        <f>'CEC 2014 Quality Indicators'!$JT$24</f>
        <v/>
      </c>
      <c r="DQ46" t="str">
        <f>'CEC 2014 Quality Indicators'!$JT$25</f>
        <v/>
      </c>
      <c r="DR46" t="str">
        <f>'CEC 2014 Quality Indicators'!$JT$26</f>
        <v/>
      </c>
      <c r="DS46" s="65" t="str">
        <f>'CEC 2014 Quality Indicators'!$JT$27</f>
        <v/>
      </c>
      <c r="DT46" s="65" t="str">
        <f>'CEC 2014 Quality Indicators'!$JT$28</f>
        <v/>
      </c>
      <c r="DU46" s="4" t="str">
        <f>'CEC 2014 Quality Indicators'!$JT$29</f>
        <v/>
      </c>
      <c r="DV46" s="65" t="str">
        <f>'CEC 2014 Quality Indicators'!$JT$30</f>
        <v/>
      </c>
      <c r="DW46" s="54"/>
      <c r="DX46" s="88" t="str">
        <f t="shared" si="50"/>
        <v/>
      </c>
      <c r="DY46" s="104" t="str">
        <f t="shared" si="51"/>
        <v/>
      </c>
      <c r="EA46" s="102" t="str">
        <f t="shared" si="37"/>
        <v/>
      </c>
      <c r="EB46" s="102" t="str">
        <f t="shared" si="52"/>
        <v/>
      </c>
      <c r="EC46" s="102" t="str">
        <f t="shared" si="53"/>
        <v/>
      </c>
      <c r="ED46" s="102" t="str">
        <f t="shared" si="54"/>
        <v/>
      </c>
      <c r="EE46" s="102" t="str">
        <f t="shared" si="55"/>
        <v/>
      </c>
      <c r="EF46" s="102" t="str">
        <f t="shared" si="56"/>
        <v/>
      </c>
      <c r="EG46" s="102" t="str">
        <f t="shared" si="57"/>
        <v/>
      </c>
      <c r="EI46" s="78" t="str">
        <f t="shared" si="58"/>
        <v/>
      </c>
      <c r="EJ46" s="78" t="str">
        <f t="shared" si="59"/>
        <v/>
      </c>
      <c r="EK46" s="78" t="str">
        <f t="shared" si="60"/>
        <v/>
      </c>
    </row>
    <row r="47" spans="1:141" ht="16" customHeight="1" x14ac:dyDescent="0.15">
      <c r="A47" s="44">
        <v>44</v>
      </c>
      <c r="B47" s="44"/>
      <c r="C47" s="44"/>
      <c r="D47" s="44"/>
      <c r="E47" s="44"/>
      <c r="F47" s="51"/>
      <c r="G47" s="51"/>
      <c r="H47" s="51"/>
      <c r="I47" s="44"/>
      <c r="J47" s="44"/>
      <c r="K47">
        <f>'CEC 2014 Quality Indicators'!$JU$3</f>
        <v>0</v>
      </c>
      <c r="L47">
        <f>'CEC 2014 Quality Indicators'!$JU$4</f>
        <v>0</v>
      </c>
      <c r="M47">
        <f>'CEC 2014 Quality Indicators'!$JU$5</f>
        <v>0</v>
      </c>
      <c r="N47">
        <f>'CEC 2014 Quality Indicators'!$JU$6</f>
        <v>0</v>
      </c>
      <c r="O47">
        <f>'CEC 2014 Quality Indicators'!$JU$7</f>
        <v>0</v>
      </c>
      <c r="P47">
        <f>'CEC 2014 Quality Indicators'!$JU$8</f>
        <v>0</v>
      </c>
      <c r="Q47">
        <f>'CEC 2014 Quality Indicators'!$JU$9</f>
        <v>0</v>
      </c>
      <c r="R47">
        <f>'CEC 2014 Quality Indicators'!$JU$10</f>
        <v>0</v>
      </c>
      <c r="S47">
        <f>'CEC 2014 Quality Indicators'!$JU$11</f>
        <v>0</v>
      </c>
      <c r="T47">
        <f>'CEC 2014 Quality Indicators'!$JU$12</f>
        <v>0</v>
      </c>
      <c r="U47">
        <f>'CEC 2014 Quality Indicators'!$JU$13</f>
        <v>0</v>
      </c>
      <c r="V47">
        <f>'CEC 2014 Quality Indicators'!$JU$14</f>
        <v>0</v>
      </c>
      <c r="W47">
        <f>'CEC 2014 Quality Indicators'!$JU$15</f>
        <v>0</v>
      </c>
      <c r="X47" s="65">
        <f>'CEC 2014 Quality Indicators'!$JU$16</f>
        <v>0</v>
      </c>
      <c r="Y47" s="4">
        <f>'CEC 2014 Quality Indicators'!$JU$17</f>
        <v>0</v>
      </c>
      <c r="Z47" s="4">
        <f>'CEC 2014 Quality Indicators'!$JU$18</f>
        <v>0</v>
      </c>
      <c r="AA47" s="4">
        <f>'CEC 2014 Quality Indicators'!$JU$19</f>
        <v>0</v>
      </c>
      <c r="AB47" s="65">
        <f>'CEC 2014 Quality Indicators'!$JU$20</f>
        <v>0</v>
      </c>
      <c r="AC47" s="65">
        <f>'CEC 2014 Quality Indicators'!$JU$21</f>
        <v>0</v>
      </c>
      <c r="AD47">
        <f>'CEC 2014 Quality Indicators'!$JU$22</f>
        <v>0</v>
      </c>
      <c r="AE47">
        <f>'CEC 2014 Quality Indicators'!$JU$23</f>
        <v>0</v>
      </c>
      <c r="AF47">
        <f>'CEC 2014 Quality Indicators'!$JU$24</f>
        <v>0</v>
      </c>
      <c r="AG47">
        <f>'CEC 2014 Quality Indicators'!$JU$25</f>
        <v>0</v>
      </c>
      <c r="AH47">
        <f>'CEC 2014 Quality Indicators'!$JU$26</f>
        <v>0</v>
      </c>
      <c r="AI47" s="65">
        <f>'CEC 2014 Quality Indicators'!$JU$27</f>
        <v>0</v>
      </c>
      <c r="AJ47" s="65">
        <f>'CEC 2014 Quality Indicators'!$JU$28</f>
        <v>0</v>
      </c>
      <c r="AK47" s="4">
        <f>'CEC 2014 Quality Indicators'!$JU$29</f>
        <v>0</v>
      </c>
      <c r="AL47" s="65">
        <f>'CEC 2014 Quality Indicators'!$JU$30</f>
        <v>0</v>
      </c>
      <c r="AN47">
        <f>'CEC 2014 Quality Indicators'!$JW$3</f>
        <v>0</v>
      </c>
      <c r="AO47">
        <f>'CEC 2014 Quality Indicators'!$JW$4</f>
        <v>0</v>
      </c>
      <c r="AP47">
        <f>'CEC 2014 Quality Indicators'!$JW$5</f>
        <v>0</v>
      </c>
      <c r="AQ47">
        <f>'CEC 2014 Quality Indicators'!$JW$6</f>
        <v>0</v>
      </c>
      <c r="AR47">
        <f>'CEC 2014 Quality Indicators'!$JW$7</f>
        <v>0</v>
      </c>
      <c r="AS47">
        <f>'CEC 2014 Quality Indicators'!$JW$8</f>
        <v>0</v>
      </c>
      <c r="AT47">
        <f>'CEC 2014 Quality Indicators'!$JW$9</f>
        <v>0</v>
      </c>
      <c r="AU47">
        <f>'CEC 2014 Quality Indicators'!$JW$10</f>
        <v>0</v>
      </c>
      <c r="AV47">
        <f>'CEC 2014 Quality Indicators'!$JW$11</f>
        <v>0</v>
      </c>
      <c r="AW47">
        <f>'CEC 2014 Quality Indicators'!$JW$12</f>
        <v>0</v>
      </c>
      <c r="AX47">
        <f>'CEC 2014 Quality Indicators'!$JW$13</f>
        <v>0</v>
      </c>
      <c r="AY47">
        <f>'CEC 2014 Quality Indicators'!$JW$14</f>
        <v>0</v>
      </c>
      <c r="AZ47">
        <f>'CEC 2014 Quality Indicators'!$JW$15</f>
        <v>0</v>
      </c>
      <c r="BA47" s="65">
        <f>'CEC 2014 Quality Indicators'!$JW$16</f>
        <v>0</v>
      </c>
      <c r="BB47" s="4">
        <f>'CEC 2014 Quality Indicators'!$JW$17</f>
        <v>0</v>
      </c>
      <c r="BC47" s="4">
        <f>'CEC 2014 Quality Indicators'!$JW$18</f>
        <v>0</v>
      </c>
      <c r="BD47" s="4">
        <f>'CEC 2014 Quality Indicators'!$JW$19</f>
        <v>0</v>
      </c>
      <c r="BE47" s="65">
        <f>'CEC 2014 Quality Indicators'!$JW$20</f>
        <v>0</v>
      </c>
      <c r="BF47" s="65">
        <f>'CEC 2014 Quality Indicators'!$JW$21</f>
        <v>0</v>
      </c>
      <c r="BG47">
        <f>'CEC 2014 Quality Indicators'!$JW$22</f>
        <v>0</v>
      </c>
      <c r="BH47">
        <f>'CEC 2014 Quality Indicators'!$JW$23</f>
        <v>0</v>
      </c>
      <c r="BI47">
        <f>'CEC 2014 Quality Indicators'!$JW$24</f>
        <v>0</v>
      </c>
      <c r="BJ47">
        <f>'CEC 2014 Quality Indicators'!$JW$25</f>
        <v>0</v>
      </c>
      <c r="BK47">
        <f>'CEC 2014 Quality Indicators'!$JW$26</f>
        <v>0</v>
      </c>
      <c r="BL47" s="65">
        <f>'CEC 2014 Quality Indicators'!$JW$27</f>
        <v>0</v>
      </c>
      <c r="BM47" s="65">
        <f>'CEC 2014 Quality Indicators'!$JW$28</f>
        <v>0</v>
      </c>
      <c r="BN47" s="4">
        <f>'CEC 2014 Quality Indicators'!$JW$29</f>
        <v>0</v>
      </c>
      <c r="BO47" s="65">
        <f>'CEC 2014 Quality Indicators'!$JW$30</f>
        <v>0</v>
      </c>
      <c r="BP47" s="80"/>
      <c r="BQ47" t="str">
        <f t="shared" si="61"/>
        <v/>
      </c>
      <c r="BR47" t="str">
        <f t="shared" si="62"/>
        <v/>
      </c>
      <c r="BS47" t="str">
        <f t="shared" si="63"/>
        <v/>
      </c>
      <c r="BT47" t="str">
        <f t="shared" si="64"/>
        <v/>
      </c>
      <c r="BU47" t="str">
        <f t="shared" si="65"/>
        <v/>
      </c>
      <c r="BV47" t="str">
        <f t="shared" si="66"/>
        <v/>
      </c>
      <c r="BW47" t="str">
        <f t="shared" si="67"/>
        <v/>
      </c>
      <c r="BX47" t="str">
        <f t="shared" si="68"/>
        <v/>
      </c>
      <c r="BY47" t="str">
        <f t="shared" si="69"/>
        <v/>
      </c>
      <c r="BZ47" t="str">
        <f t="shared" si="70"/>
        <v/>
      </c>
      <c r="CA47" t="str">
        <f t="shared" si="71"/>
        <v/>
      </c>
      <c r="CB47" t="str">
        <f t="shared" si="72"/>
        <v/>
      </c>
      <c r="CC47" t="str">
        <f t="shared" si="73"/>
        <v/>
      </c>
      <c r="CD47" s="65" t="str">
        <f t="shared" si="74"/>
        <v/>
      </c>
      <c r="CE47" s="4" t="str">
        <f t="shared" si="75"/>
        <v/>
      </c>
      <c r="CF47" s="4" t="str">
        <f t="shared" si="76"/>
        <v/>
      </c>
      <c r="CG47" s="4" t="str">
        <f t="shared" si="77"/>
        <v/>
      </c>
      <c r="CH47" s="65" t="str">
        <f t="shared" si="78"/>
        <v/>
      </c>
      <c r="CI47" s="65" t="str">
        <f t="shared" si="79"/>
        <v/>
      </c>
      <c r="CJ47" t="str">
        <f t="shared" si="80"/>
        <v/>
      </c>
      <c r="CK47" t="str">
        <f t="shared" si="81"/>
        <v/>
      </c>
      <c r="CL47" t="str">
        <f t="shared" si="82"/>
        <v/>
      </c>
      <c r="CM47" t="str">
        <f t="shared" si="83"/>
        <v/>
      </c>
      <c r="CN47" t="str">
        <f t="shared" si="84"/>
        <v/>
      </c>
      <c r="CO47" s="65" t="str">
        <f t="shared" si="85"/>
        <v/>
      </c>
      <c r="CP47" s="65" t="str">
        <f t="shared" si="86"/>
        <v/>
      </c>
      <c r="CQ47" s="4" t="str">
        <f t="shared" si="87"/>
        <v/>
      </c>
      <c r="CR47" s="65" t="str">
        <f t="shared" si="88"/>
        <v/>
      </c>
      <c r="CS47" s="54" t="str">
        <f t="shared" si="34"/>
        <v/>
      </c>
      <c r="CT47" s="54"/>
      <c r="CU47" t="str">
        <f>'CEC 2014 Quality Indicators'!$JZ$3</f>
        <v/>
      </c>
      <c r="CV47" t="str">
        <f>'CEC 2014 Quality Indicators'!$JZ$4</f>
        <v/>
      </c>
      <c r="CW47" t="str">
        <f>'CEC 2014 Quality Indicators'!$JZ$5</f>
        <v/>
      </c>
      <c r="CX47" t="str">
        <f>'CEC 2014 Quality Indicators'!$JZ$6</f>
        <v/>
      </c>
      <c r="CY47" t="str">
        <f>'CEC 2014 Quality Indicators'!$JZ$7</f>
        <v/>
      </c>
      <c r="CZ47" t="str">
        <f>'CEC 2014 Quality Indicators'!$JZ$8</f>
        <v/>
      </c>
      <c r="DA47" t="str">
        <f>'CEC 2014 Quality Indicators'!$JZ$9</f>
        <v/>
      </c>
      <c r="DB47" t="str">
        <f>'CEC 2014 Quality Indicators'!$JZ$10</f>
        <v/>
      </c>
      <c r="DC47" t="str">
        <f>'CEC 2014 Quality Indicators'!$JZ$11</f>
        <v/>
      </c>
      <c r="DD47" t="str">
        <f>'CEC 2014 Quality Indicators'!$JZ$12</f>
        <v/>
      </c>
      <c r="DE47" t="str">
        <f>'CEC 2014 Quality Indicators'!$JZ$13</f>
        <v/>
      </c>
      <c r="DF47" t="str">
        <f>'CEC 2014 Quality Indicators'!$JZ$14</f>
        <v/>
      </c>
      <c r="DG47" t="str">
        <f>'CEC 2014 Quality Indicators'!$JZ$15</f>
        <v/>
      </c>
      <c r="DH47" s="65" t="str">
        <f>'CEC 2014 Quality Indicators'!$JZ$16</f>
        <v/>
      </c>
      <c r="DI47" s="4" t="str">
        <f>'CEC 2014 Quality Indicators'!$JZ$17</f>
        <v/>
      </c>
      <c r="DJ47" s="4" t="str">
        <f>'CEC 2014 Quality Indicators'!$JZ$18</f>
        <v/>
      </c>
      <c r="DK47" s="4" t="str">
        <f>'CEC 2014 Quality Indicators'!$JZ$19</f>
        <v/>
      </c>
      <c r="DL47" s="65" t="str">
        <f>'CEC 2014 Quality Indicators'!$JZ$20</f>
        <v/>
      </c>
      <c r="DM47" s="65" t="str">
        <f>'CEC 2014 Quality Indicators'!$JZ$21</f>
        <v/>
      </c>
      <c r="DN47" t="str">
        <f>'CEC 2014 Quality Indicators'!$JZ$22</f>
        <v/>
      </c>
      <c r="DO47" t="str">
        <f>'CEC 2014 Quality Indicators'!$JZ$23</f>
        <v/>
      </c>
      <c r="DP47" t="str">
        <f>'CEC 2014 Quality Indicators'!$JZ$24</f>
        <v/>
      </c>
      <c r="DQ47" t="str">
        <f>'CEC 2014 Quality Indicators'!$JZ$25</f>
        <v/>
      </c>
      <c r="DR47" t="str">
        <f>'CEC 2014 Quality Indicators'!$JZ$26</f>
        <v/>
      </c>
      <c r="DS47" s="65" t="str">
        <f>'CEC 2014 Quality Indicators'!$JZ$27</f>
        <v/>
      </c>
      <c r="DT47" s="65" t="str">
        <f>'CEC 2014 Quality Indicators'!$JZ$28</f>
        <v/>
      </c>
      <c r="DU47" s="4" t="str">
        <f>'CEC 2014 Quality Indicators'!$JZ$29</f>
        <v/>
      </c>
      <c r="DV47" s="65" t="str">
        <f>'CEC 2014 Quality Indicators'!$JZ$30</f>
        <v/>
      </c>
      <c r="DW47" s="54"/>
      <c r="DX47" s="88" t="str">
        <f t="shared" si="50"/>
        <v/>
      </c>
      <c r="DY47" s="104" t="str">
        <f t="shared" si="51"/>
        <v/>
      </c>
      <c r="EA47" s="102" t="str">
        <f t="shared" si="37"/>
        <v/>
      </c>
      <c r="EB47" s="102" t="str">
        <f t="shared" si="52"/>
        <v/>
      </c>
      <c r="EC47" s="102" t="str">
        <f t="shared" si="53"/>
        <v/>
      </c>
      <c r="ED47" s="102" t="str">
        <f t="shared" si="54"/>
        <v/>
      </c>
      <c r="EE47" s="102" t="str">
        <f t="shared" si="55"/>
        <v/>
      </c>
      <c r="EF47" s="102" t="str">
        <f t="shared" si="56"/>
        <v/>
      </c>
      <c r="EG47" s="102" t="str">
        <f t="shared" si="57"/>
        <v/>
      </c>
      <c r="EI47" s="78" t="str">
        <f t="shared" si="58"/>
        <v/>
      </c>
      <c r="EJ47" s="78" t="str">
        <f t="shared" si="59"/>
        <v/>
      </c>
      <c r="EK47" s="78" t="str">
        <f t="shared" si="60"/>
        <v/>
      </c>
    </row>
    <row r="48" spans="1:141" ht="16" customHeight="1" x14ac:dyDescent="0.15">
      <c r="A48" s="44">
        <v>45</v>
      </c>
      <c r="B48" s="44"/>
      <c r="C48" s="44"/>
      <c r="D48" s="44"/>
      <c r="E48" s="44"/>
      <c r="F48" s="51"/>
      <c r="G48" s="51"/>
      <c r="H48" s="51"/>
      <c r="I48" s="44"/>
      <c r="J48" s="44"/>
      <c r="K48">
        <f>'CEC 2014 Quality Indicators'!$KA$3</f>
        <v>0</v>
      </c>
      <c r="L48">
        <f>'CEC 2014 Quality Indicators'!$KA$4</f>
        <v>0</v>
      </c>
      <c r="M48">
        <f>'CEC 2014 Quality Indicators'!$KA$5</f>
        <v>0</v>
      </c>
      <c r="N48">
        <f>'CEC 2014 Quality Indicators'!$KA$6</f>
        <v>0</v>
      </c>
      <c r="O48">
        <f>'CEC 2014 Quality Indicators'!$KA$7</f>
        <v>0</v>
      </c>
      <c r="P48">
        <f>'CEC 2014 Quality Indicators'!$KA$8</f>
        <v>0</v>
      </c>
      <c r="Q48">
        <f>'CEC 2014 Quality Indicators'!$KA$9</f>
        <v>0</v>
      </c>
      <c r="R48">
        <f>'CEC 2014 Quality Indicators'!$KA$10</f>
        <v>0</v>
      </c>
      <c r="S48">
        <f>'CEC 2014 Quality Indicators'!$KA$11</f>
        <v>0</v>
      </c>
      <c r="T48">
        <f>'CEC 2014 Quality Indicators'!$KA$12</f>
        <v>0</v>
      </c>
      <c r="U48">
        <f>'CEC 2014 Quality Indicators'!$KA$13</f>
        <v>0</v>
      </c>
      <c r="V48">
        <f>'CEC 2014 Quality Indicators'!$KA$14</f>
        <v>0</v>
      </c>
      <c r="W48">
        <f>'CEC 2014 Quality Indicators'!$KA$15</f>
        <v>0</v>
      </c>
      <c r="X48" s="65">
        <f>'CEC 2014 Quality Indicators'!$KA$16</f>
        <v>0</v>
      </c>
      <c r="Y48" s="4">
        <f>'CEC 2014 Quality Indicators'!$KA$17</f>
        <v>0</v>
      </c>
      <c r="Z48" s="4">
        <f>'CEC 2014 Quality Indicators'!$KA$18</f>
        <v>0</v>
      </c>
      <c r="AA48" s="4">
        <f>'CEC 2014 Quality Indicators'!$KA$19</f>
        <v>0</v>
      </c>
      <c r="AB48" s="65">
        <f>'CEC 2014 Quality Indicators'!$KA$20</f>
        <v>0</v>
      </c>
      <c r="AC48" s="65">
        <f>'CEC 2014 Quality Indicators'!$KA$21</f>
        <v>0</v>
      </c>
      <c r="AD48">
        <f>'CEC 2014 Quality Indicators'!$KA$22</f>
        <v>0</v>
      </c>
      <c r="AE48">
        <f>'CEC 2014 Quality Indicators'!$KA$23</f>
        <v>0</v>
      </c>
      <c r="AF48">
        <f>'CEC 2014 Quality Indicators'!$KA$24</f>
        <v>0</v>
      </c>
      <c r="AG48">
        <f>'CEC 2014 Quality Indicators'!$KA$25</f>
        <v>0</v>
      </c>
      <c r="AH48">
        <f>'CEC 2014 Quality Indicators'!$KA$26</f>
        <v>0</v>
      </c>
      <c r="AI48" s="65">
        <f>'CEC 2014 Quality Indicators'!$KA$27</f>
        <v>0</v>
      </c>
      <c r="AJ48" s="65">
        <f>'CEC 2014 Quality Indicators'!$KA$28</f>
        <v>0</v>
      </c>
      <c r="AK48" s="4">
        <f>'CEC 2014 Quality Indicators'!$KA$29</f>
        <v>0</v>
      </c>
      <c r="AL48" s="65">
        <f>'CEC 2014 Quality Indicators'!$KA$30</f>
        <v>0</v>
      </c>
      <c r="AN48">
        <f>'CEC 2014 Quality Indicators'!$KC$3</f>
        <v>0</v>
      </c>
      <c r="AO48">
        <f>'CEC 2014 Quality Indicators'!$KC$4</f>
        <v>0</v>
      </c>
      <c r="AP48">
        <f>'CEC 2014 Quality Indicators'!$KC$5</f>
        <v>0</v>
      </c>
      <c r="AQ48">
        <f>'CEC 2014 Quality Indicators'!$KC$6</f>
        <v>0</v>
      </c>
      <c r="AR48">
        <f>'CEC 2014 Quality Indicators'!$KC$7</f>
        <v>0</v>
      </c>
      <c r="AS48">
        <f>'CEC 2014 Quality Indicators'!$KC$8</f>
        <v>0</v>
      </c>
      <c r="AT48">
        <f>'CEC 2014 Quality Indicators'!$KC$9</f>
        <v>0</v>
      </c>
      <c r="AU48">
        <f>'CEC 2014 Quality Indicators'!$KC$10</f>
        <v>0</v>
      </c>
      <c r="AV48">
        <f>'CEC 2014 Quality Indicators'!$KC$11</f>
        <v>0</v>
      </c>
      <c r="AW48">
        <f>'CEC 2014 Quality Indicators'!$KC$12</f>
        <v>0</v>
      </c>
      <c r="AX48">
        <f>'CEC 2014 Quality Indicators'!$KC$13</f>
        <v>0</v>
      </c>
      <c r="AY48">
        <f>'CEC 2014 Quality Indicators'!$KC$14</f>
        <v>0</v>
      </c>
      <c r="AZ48">
        <f>'CEC 2014 Quality Indicators'!$KC$15</f>
        <v>0</v>
      </c>
      <c r="BA48" s="65">
        <f>'CEC 2014 Quality Indicators'!$KC$16</f>
        <v>0</v>
      </c>
      <c r="BB48" s="4">
        <f>'CEC 2014 Quality Indicators'!$KC$17</f>
        <v>0</v>
      </c>
      <c r="BC48" s="4">
        <f>'CEC 2014 Quality Indicators'!$KC$18</f>
        <v>0</v>
      </c>
      <c r="BD48" s="4">
        <f>'CEC 2014 Quality Indicators'!$KC$19</f>
        <v>0</v>
      </c>
      <c r="BE48" s="65">
        <f>'CEC 2014 Quality Indicators'!$KC$20</f>
        <v>0</v>
      </c>
      <c r="BF48" s="65">
        <f>'CEC 2014 Quality Indicators'!$KC$21</f>
        <v>0</v>
      </c>
      <c r="BG48">
        <f>'CEC 2014 Quality Indicators'!$KC$22</f>
        <v>0</v>
      </c>
      <c r="BH48">
        <f>'CEC 2014 Quality Indicators'!$KC$23</f>
        <v>0</v>
      </c>
      <c r="BI48">
        <f>'CEC 2014 Quality Indicators'!$KC$24</f>
        <v>0</v>
      </c>
      <c r="BJ48">
        <f>'CEC 2014 Quality Indicators'!$KC$25</f>
        <v>0</v>
      </c>
      <c r="BK48">
        <f>'CEC 2014 Quality Indicators'!$KC$26</f>
        <v>0</v>
      </c>
      <c r="BL48" s="65">
        <f>'CEC 2014 Quality Indicators'!$KC$27</f>
        <v>0</v>
      </c>
      <c r="BM48" s="65">
        <f>'CEC 2014 Quality Indicators'!$KC$28</f>
        <v>0</v>
      </c>
      <c r="BN48" s="4">
        <f>'CEC 2014 Quality Indicators'!$KC$29</f>
        <v>0</v>
      </c>
      <c r="BO48" s="65">
        <f>'CEC 2014 Quality Indicators'!$KC$30</f>
        <v>0</v>
      </c>
      <c r="BP48" s="80"/>
      <c r="BQ48" t="str">
        <f t="shared" si="61"/>
        <v/>
      </c>
      <c r="BR48" t="str">
        <f t="shared" si="62"/>
        <v/>
      </c>
      <c r="BS48" t="str">
        <f t="shared" si="63"/>
        <v/>
      </c>
      <c r="BT48" t="str">
        <f t="shared" si="64"/>
        <v/>
      </c>
      <c r="BU48" t="str">
        <f t="shared" si="65"/>
        <v/>
      </c>
      <c r="BV48" t="str">
        <f t="shared" si="66"/>
        <v/>
      </c>
      <c r="BW48" t="str">
        <f t="shared" si="67"/>
        <v/>
      </c>
      <c r="BX48" t="str">
        <f t="shared" si="68"/>
        <v/>
      </c>
      <c r="BY48" t="str">
        <f t="shared" si="69"/>
        <v/>
      </c>
      <c r="BZ48" t="str">
        <f t="shared" si="70"/>
        <v/>
      </c>
      <c r="CA48" t="str">
        <f t="shared" si="71"/>
        <v/>
      </c>
      <c r="CB48" t="str">
        <f t="shared" si="72"/>
        <v/>
      </c>
      <c r="CC48" t="str">
        <f t="shared" si="73"/>
        <v/>
      </c>
      <c r="CD48" s="65" t="str">
        <f t="shared" si="74"/>
        <v/>
      </c>
      <c r="CE48" s="4" t="str">
        <f t="shared" si="75"/>
        <v/>
      </c>
      <c r="CF48" s="4" t="str">
        <f t="shared" si="76"/>
        <v/>
      </c>
      <c r="CG48" s="4" t="str">
        <f t="shared" si="77"/>
        <v/>
      </c>
      <c r="CH48" s="65" t="str">
        <f t="shared" si="78"/>
        <v/>
      </c>
      <c r="CI48" s="65" t="str">
        <f t="shared" si="79"/>
        <v/>
      </c>
      <c r="CJ48" t="str">
        <f t="shared" si="80"/>
        <v/>
      </c>
      <c r="CK48" t="str">
        <f t="shared" si="81"/>
        <v/>
      </c>
      <c r="CL48" t="str">
        <f t="shared" si="82"/>
        <v/>
      </c>
      <c r="CM48" t="str">
        <f t="shared" si="83"/>
        <v/>
      </c>
      <c r="CN48" t="str">
        <f t="shared" si="84"/>
        <v/>
      </c>
      <c r="CO48" s="65" t="str">
        <f t="shared" si="85"/>
        <v/>
      </c>
      <c r="CP48" s="65" t="str">
        <f t="shared" si="86"/>
        <v/>
      </c>
      <c r="CQ48" s="4" t="str">
        <f t="shared" si="87"/>
        <v/>
      </c>
      <c r="CR48" s="65" t="str">
        <f t="shared" si="88"/>
        <v/>
      </c>
      <c r="CS48" s="54" t="str">
        <f t="shared" si="34"/>
        <v/>
      </c>
      <c r="CT48" s="54"/>
      <c r="CU48" t="str">
        <f>'CEC 2014 Quality Indicators'!$KF$3</f>
        <v/>
      </c>
      <c r="CV48" t="str">
        <f>'CEC 2014 Quality Indicators'!$KF$4</f>
        <v/>
      </c>
      <c r="CW48" t="str">
        <f>'CEC 2014 Quality Indicators'!$KF$5</f>
        <v/>
      </c>
      <c r="CX48" t="str">
        <f>'CEC 2014 Quality Indicators'!$KF$6</f>
        <v/>
      </c>
      <c r="CY48" t="str">
        <f>'CEC 2014 Quality Indicators'!$KF$7</f>
        <v/>
      </c>
      <c r="CZ48" t="str">
        <f>'CEC 2014 Quality Indicators'!$KF$8</f>
        <v/>
      </c>
      <c r="DA48" t="str">
        <f>'CEC 2014 Quality Indicators'!$KF$9</f>
        <v/>
      </c>
      <c r="DB48" t="str">
        <f>'CEC 2014 Quality Indicators'!$KF$10</f>
        <v/>
      </c>
      <c r="DC48" t="str">
        <f>'CEC 2014 Quality Indicators'!$KF$11</f>
        <v/>
      </c>
      <c r="DD48" t="str">
        <f>'CEC 2014 Quality Indicators'!$KF$12</f>
        <v/>
      </c>
      <c r="DE48" t="str">
        <f>'CEC 2014 Quality Indicators'!$KF$13</f>
        <v/>
      </c>
      <c r="DF48" t="str">
        <f>'CEC 2014 Quality Indicators'!$KF$14</f>
        <v/>
      </c>
      <c r="DG48" t="str">
        <f>'CEC 2014 Quality Indicators'!$KF$15</f>
        <v/>
      </c>
      <c r="DH48" s="65" t="str">
        <f>'CEC 2014 Quality Indicators'!$KF$16</f>
        <v/>
      </c>
      <c r="DI48" s="4" t="str">
        <f>'CEC 2014 Quality Indicators'!$KF$17</f>
        <v/>
      </c>
      <c r="DJ48" s="4" t="str">
        <f>'CEC 2014 Quality Indicators'!$KF$18</f>
        <v/>
      </c>
      <c r="DK48" s="4" t="str">
        <f>'CEC 2014 Quality Indicators'!$KF$19</f>
        <v/>
      </c>
      <c r="DL48" s="65" t="str">
        <f>'CEC 2014 Quality Indicators'!$KF$20</f>
        <v/>
      </c>
      <c r="DM48" s="65" t="str">
        <f>'CEC 2014 Quality Indicators'!$KF$21</f>
        <v/>
      </c>
      <c r="DN48" t="str">
        <f>'CEC 2014 Quality Indicators'!$KF$22</f>
        <v/>
      </c>
      <c r="DO48" t="str">
        <f>'CEC 2014 Quality Indicators'!$KF$23</f>
        <v/>
      </c>
      <c r="DP48" t="str">
        <f>'CEC 2014 Quality Indicators'!$KF$24</f>
        <v/>
      </c>
      <c r="DQ48" t="str">
        <f>'CEC 2014 Quality Indicators'!$KF$25</f>
        <v/>
      </c>
      <c r="DR48" t="str">
        <f>'CEC 2014 Quality Indicators'!$KF$26</f>
        <v/>
      </c>
      <c r="DS48" s="65" t="str">
        <f>'CEC 2014 Quality Indicators'!$KF$27</f>
        <v/>
      </c>
      <c r="DT48" s="65" t="str">
        <f>'CEC 2014 Quality Indicators'!$KF$28</f>
        <v/>
      </c>
      <c r="DU48" s="4" t="str">
        <f>'CEC 2014 Quality Indicators'!$KF$29</f>
        <v/>
      </c>
      <c r="DV48" s="65" t="str">
        <f>'CEC 2014 Quality Indicators'!$KF$30</f>
        <v/>
      </c>
      <c r="DW48" s="54"/>
      <c r="DX48" s="88" t="str">
        <f t="shared" si="50"/>
        <v/>
      </c>
      <c r="DY48" s="104" t="str">
        <f t="shared" si="51"/>
        <v/>
      </c>
      <c r="EA48" s="102" t="str">
        <f t="shared" si="37"/>
        <v/>
      </c>
      <c r="EB48" s="102" t="str">
        <f t="shared" si="52"/>
        <v/>
      </c>
      <c r="EC48" s="102" t="str">
        <f t="shared" si="53"/>
        <v/>
      </c>
      <c r="ED48" s="102" t="str">
        <f t="shared" si="54"/>
        <v/>
      </c>
      <c r="EE48" s="102" t="str">
        <f t="shared" si="55"/>
        <v/>
      </c>
      <c r="EF48" s="102" t="str">
        <f t="shared" si="56"/>
        <v/>
      </c>
      <c r="EG48" s="102" t="str">
        <f t="shared" si="57"/>
        <v/>
      </c>
      <c r="EI48" s="78" t="str">
        <f t="shared" si="58"/>
        <v/>
      </c>
      <c r="EJ48" s="78" t="str">
        <f t="shared" si="59"/>
        <v/>
      </c>
      <c r="EK48" s="78" t="str">
        <f t="shared" si="60"/>
        <v/>
      </c>
    </row>
    <row r="49" spans="1:141" ht="16" customHeight="1" x14ac:dyDescent="0.15">
      <c r="A49" s="44">
        <v>46</v>
      </c>
      <c r="B49" s="44"/>
      <c r="C49" s="44"/>
      <c r="D49" s="44"/>
      <c r="E49" s="44"/>
      <c r="F49" s="51"/>
      <c r="G49" s="51"/>
      <c r="H49" s="51"/>
      <c r="I49" s="44"/>
      <c r="J49" s="44"/>
      <c r="K49">
        <f>'CEC 2014 Quality Indicators'!$KG$3</f>
        <v>0</v>
      </c>
      <c r="L49">
        <f>'CEC 2014 Quality Indicators'!$KG$4</f>
        <v>0</v>
      </c>
      <c r="M49">
        <f>'CEC 2014 Quality Indicators'!$KG$5</f>
        <v>0</v>
      </c>
      <c r="N49">
        <f>'CEC 2014 Quality Indicators'!$KG$6</f>
        <v>0</v>
      </c>
      <c r="O49">
        <f>'CEC 2014 Quality Indicators'!$KG$7</f>
        <v>0</v>
      </c>
      <c r="P49">
        <f>'CEC 2014 Quality Indicators'!$KG$8</f>
        <v>0</v>
      </c>
      <c r="Q49">
        <f>'CEC 2014 Quality Indicators'!$KG$9</f>
        <v>0</v>
      </c>
      <c r="R49">
        <f>'CEC 2014 Quality Indicators'!$KG$10</f>
        <v>0</v>
      </c>
      <c r="S49">
        <f>'CEC 2014 Quality Indicators'!$KG$11</f>
        <v>0</v>
      </c>
      <c r="T49">
        <f>'CEC 2014 Quality Indicators'!$KG$12</f>
        <v>0</v>
      </c>
      <c r="U49">
        <f>'CEC 2014 Quality Indicators'!$KG$13</f>
        <v>0</v>
      </c>
      <c r="V49">
        <f>'CEC 2014 Quality Indicators'!$KG$14</f>
        <v>0</v>
      </c>
      <c r="W49">
        <f>'CEC 2014 Quality Indicators'!$KG$15</f>
        <v>0</v>
      </c>
      <c r="X49" s="65">
        <f>'CEC 2014 Quality Indicators'!$KG$16</f>
        <v>0</v>
      </c>
      <c r="Y49" s="4">
        <f>'CEC 2014 Quality Indicators'!$KG$17</f>
        <v>0</v>
      </c>
      <c r="Z49" s="4">
        <f>'CEC 2014 Quality Indicators'!$KG$18</f>
        <v>0</v>
      </c>
      <c r="AA49" s="4">
        <f>'CEC 2014 Quality Indicators'!$KG$19</f>
        <v>0</v>
      </c>
      <c r="AB49" s="65">
        <f>'CEC 2014 Quality Indicators'!$KG$20</f>
        <v>0</v>
      </c>
      <c r="AC49" s="65">
        <f>'CEC 2014 Quality Indicators'!$KG$21</f>
        <v>0</v>
      </c>
      <c r="AD49">
        <f>'CEC 2014 Quality Indicators'!$KG$22</f>
        <v>0</v>
      </c>
      <c r="AE49">
        <f>'CEC 2014 Quality Indicators'!$KG$23</f>
        <v>0</v>
      </c>
      <c r="AF49">
        <f>'CEC 2014 Quality Indicators'!$KG$24</f>
        <v>0</v>
      </c>
      <c r="AG49">
        <f>'CEC 2014 Quality Indicators'!$KG$25</f>
        <v>0</v>
      </c>
      <c r="AH49">
        <f>'CEC 2014 Quality Indicators'!$KG$26</f>
        <v>0</v>
      </c>
      <c r="AI49" s="65">
        <f>'CEC 2014 Quality Indicators'!$KG$27</f>
        <v>0</v>
      </c>
      <c r="AJ49" s="65">
        <f>'CEC 2014 Quality Indicators'!$KG$28</f>
        <v>0</v>
      </c>
      <c r="AK49" s="4">
        <f>'CEC 2014 Quality Indicators'!$KG$29</f>
        <v>0</v>
      </c>
      <c r="AL49" s="65">
        <f>'CEC 2014 Quality Indicators'!$KG$30</f>
        <v>0</v>
      </c>
      <c r="AN49">
        <f>'CEC 2014 Quality Indicators'!$KI$3</f>
        <v>0</v>
      </c>
      <c r="AO49">
        <f>'CEC 2014 Quality Indicators'!$KI$4</f>
        <v>0</v>
      </c>
      <c r="AP49">
        <f>'CEC 2014 Quality Indicators'!$KI$5</f>
        <v>0</v>
      </c>
      <c r="AQ49">
        <f>'CEC 2014 Quality Indicators'!$KI$6</f>
        <v>0</v>
      </c>
      <c r="AR49">
        <f>'CEC 2014 Quality Indicators'!$KI$7</f>
        <v>0</v>
      </c>
      <c r="AS49">
        <f>'CEC 2014 Quality Indicators'!$KI$8</f>
        <v>0</v>
      </c>
      <c r="AT49">
        <f>'CEC 2014 Quality Indicators'!$KI$9</f>
        <v>0</v>
      </c>
      <c r="AU49">
        <f>'CEC 2014 Quality Indicators'!$KI$10</f>
        <v>0</v>
      </c>
      <c r="AV49">
        <f>'CEC 2014 Quality Indicators'!$KI$11</f>
        <v>0</v>
      </c>
      <c r="AW49">
        <f>'CEC 2014 Quality Indicators'!$KI$12</f>
        <v>0</v>
      </c>
      <c r="AX49">
        <f>'CEC 2014 Quality Indicators'!$KI$13</f>
        <v>0</v>
      </c>
      <c r="AY49">
        <f>'CEC 2014 Quality Indicators'!$KI$14</f>
        <v>0</v>
      </c>
      <c r="AZ49">
        <f>'CEC 2014 Quality Indicators'!$KI$15</f>
        <v>0</v>
      </c>
      <c r="BA49" s="65">
        <f>'CEC 2014 Quality Indicators'!$KI$16</f>
        <v>0</v>
      </c>
      <c r="BB49" s="4">
        <f>'CEC 2014 Quality Indicators'!$KI$17</f>
        <v>0</v>
      </c>
      <c r="BC49" s="4">
        <f>'CEC 2014 Quality Indicators'!$KI$18</f>
        <v>0</v>
      </c>
      <c r="BD49" s="4">
        <f>'CEC 2014 Quality Indicators'!$KI$19</f>
        <v>0</v>
      </c>
      <c r="BE49" s="65">
        <f>'CEC 2014 Quality Indicators'!$KI$20</f>
        <v>0</v>
      </c>
      <c r="BF49" s="65">
        <f>'CEC 2014 Quality Indicators'!$KI$21</f>
        <v>0</v>
      </c>
      <c r="BG49">
        <f>'CEC 2014 Quality Indicators'!$KI$22</f>
        <v>0</v>
      </c>
      <c r="BH49">
        <f>'CEC 2014 Quality Indicators'!$KI$23</f>
        <v>0</v>
      </c>
      <c r="BI49">
        <f>'CEC 2014 Quality Indicators'!$KI$24</f>
        <v>0</v>
      </c>
      <c r="BJ49">
        <f>'CEC 2014 Quality Indicators'!$KI$25</f>
        <v>0</v>
      </c>
      <c r="BK49">
        <f>'CEC 2014 Quality Indicators'!$KI$26</f>
        <v>0</v>
      </c>
      <c r="BL49" s="65">
        <f>'CEC 2014 Quality Indicators'!$KI$27</f>
        <v>0</v>
      </c>
      <c r="BM49" s="65">
        <f>'CEC 2014 Quality Indicators'!$KI$28</f>
        <v>0</v>
      </c>
      <c r="BN49" s="4">
        <f>'CEC 2014 Quality Indicators'!$KI$29</f>
        <v>0</v>
      </c>
      <c r="BO49" s="65">
        <f>'CEC 2014 Quality Indicators'!$KI$30</f>
        <v>0</v>
      </c>
      <c r="BP49" s="80"/>
      <c r="BQ49" t="str">
        <f t="shared" si="61"/>
        <v/>
      </c>
      <c r="BR49" t="str">
        <f t="shared" si="62"/>
        <v/>
      </c>
      <c r="BS49" t="str">
        <f t="shared" si="63"/>
        <v/>
      </c>
      <c r="BT49" t="str">
        <f t="shared" si="64"/>
        <v/>
      </c>
      <c r="BU49" t="str">
        <f t="shared" si="65"/>
        <v/>
      </c>
      <c r="BV49" t="str">
        <f t="shared" si="66"/>
        <v/>
      </c>
      <c r="BW49" t="str">
        <f t="shared" si="67"/>
        <v/>
      </c>
      <c r="BX49" t="str">
        <f t="shared" si="68"/>
        <v/>
      </c>
      <c r="BY49" t="str">
        <f t="shared" si="69"/>
        <v/>
      </c>
      <c r="BZ49" t="str">
        <f t="shared" si="70"/>
        <v/>
      </c>
      <c r="CA49" t="str">
        <f t="shared" si="71"/>
        <v/>
      </c>
      <c r="CB49" t="str">
        <f t="shared" si="72"/>
        <v/>
      </c>
      <c r="CC49" t="str">
        <f t="shared" si="73"/>
        <v/>
      </c>
      <c r="CD49" s="65" t="str">
        <f t="shared" si="74"/>
        <v/>
      </c>
      <c r="CE49" s="4" t="str">
        <f t="shared" si="75"/>
        <v/>
      </c>
      <c r="CF49" s="4" t="str">
        <f t="shared" si="76"/>
        <v/>
      </c>
      <c r="CG49" s="4" t="str">
        <f t="shared" si="77"/>
        <v/>
      </c>
      <c r="CH49" s="65" t="str">
        <f t="shared" si="78"/>
        <v/>
      </c>
      <c r="CI49" s="65" t="str">
        <f t="shared" si="79"/>
        <v/>
      </c>
      <c r="CJ49" t="str">
        <f t="shared" si="80"/>
        <v/>
      </c>
      <c r="CK49" t="str">
        <f t="shared" si="81"/>
        <v/>
      </c>
      <c r="CL49" t="str">
        <f t="shared" si="82"/>
        <v/>
      </c>
      <c r="CM49" t="str">
        <f t="shared" si="83"/>
        <v/>
      </c>
      <c r="CN49" t="str">
        <f t="shared" si="84"/>
        <v/>
      </c>
      <c r="CO49" s="65" t="str">
        <f t="shared" si="85"/>
        <v/>
      </c>
      <c r="CP49" s="65" t="str">
        <f t="shared" si="86"/>
        <v/>
      </c>
      <c r="CQ49" s="4" t="str">
        <f t="shared" si="87"/>
        <v/>
      </c>
      <c r="CR49" s="65" t="str">
        <f t="shared" si="88"/>
        <v/>
      </c>
      <c r="CS49" s="54" t="str">
        <f t="shared" si="34"/>
        <v/>
      </c>
      <c r="CT49" s="54"/>
      <c r="CU49" t="str">
        <f>'CEC 2014 Quality Indicators'!$KL$3</f>
        <v/>
      </c>
      <c r="CV49" t="str">
        <f>'CEC 2014 Quality Indicators'!$KL$4</f>
        <v/>
      </c>
      <c r="CW49" t="str">
        <f>'CEC 2014 Quality Indicators'!$KL$5</f>
        <v/>
      </c>
      <c r="CX49" t="str">
        <f>'CEC 2014 Quality Indicators'!$KL$6</f>
        <v/>
      </c>
      <c r="CY49" t="str">
        <f>'CEC 2014 Quality Indicators'!$KL$7</f>
        <v/>
      </c>
      <c r="CZ49" t="str">
        <f>'CEC 2014 Quality Indicators'!$KL$8</f>
        <v/>
      </c>
      <c r="DA49" t="str">
        <f>'CEC 2014 Quality Indicators'!$KL$9</f>
        <v/>
      </c>
      <c r="DB49" t="str">
        <f>'CEC 2014 Quality Indicators'!$KL$10</f>
        <v/>
      </c>
      <c r="DC49" t="str">
        <f>'CEC 2014 Quality Indicators'!$KL$11</f>
        <v/>
      </c>
      <c r="DD49" t="str">
        <f>'CEC 2014 Quality Indicators'!$KL$12</f>
        <v/>
      </c>
      <c r="DE49" t="str">
        <f>'CEC 2014 Quality Indicators'!$KL$13</f>
        <v/>
      </c>
      <c r="DF49" t="str">
        <f>'CEC 2014 Quality Indicators'!$KL$14</f>
        <v/>
      </c>
      <c r="DG49" t="str">
        <f>'CEC 2014 Quality Indicators'!$KL$15</f>
        <v/>
      </c>
      <c r="DH49" s="65" t="str">
        <f>'CEC 2014 Quality Indicators'!$KL$16</f>
        <v/>
      </c>
      <c r="DI49" s="4" t="str">
        <f>'CEC 2014 Quality Indicators'!$KL$17</f>
        <v/>
      </c>
      <c r="DJ49" s="4" t="str">
        <f>'CEC 2014 Quality Indicators'!$KL$18</f>
        <v/>
      </c>
      <c r="DK49" s="4" t="str">
        <f>'CEC 2014 Quality Indicators'!$KL$19</f>
        <v/>
      </c>
      <c r="DL49" s="65" t="str">
        <f>'CEC 2014 Quality Indicators'!$KL$20</f>
        <v/>
      </c>
      <c r="DM49" s="65" t="str">
        <f>'CEC 2014 Quality Indicators'!$KL$21</f>
        <v/>
      </c>
      <c r="DN49" t="str">
        <f>'CEC 2014 Quality Indicators'!$KL$22</f>
        <v/>
      </c>
      <c r="DO49" t="str">
        <f>'CEC 2014 Quality Indicators'!$KL$23</f>
        <v/>
      </c>
      <c r="DP49" t="str">
        <f>'CEC 2014 Quality Indicators'!$KL$24</f>
        <v/>
      </c>
      <c r="DQ49" t="str">
        <f>'CEC 2014 Quality Indicators'!$KL$25</f>
        <v/>
      </c>
      <c r="DR49" t="str">
        <f>'CEC 2014 Quality Indicators'!$KL$26</f>
        <v/>
      </c>
      <c r="DS49" s="65" t="str">
        <f>'CEC 2014 Quality Indicators'!$KL$27</f>
        <v/>
      </c>
      <c r="DT49" s="65" t="str">
        <f>'CEC 2014 Quality Indicators'!$KL$28</f>
        <v/>
      </c>
      <c r="DU49" s="4" t="str">
        <f>'CEC 2014 Quality Indicators'!$KL$29</f>
        <v/>
      </c>
      <c r="DV49" s="65" t="str">
        <f>'CEC 2014 Quality Indicators'!$KL$30</f>
        <v/>
      </c>
      <c r="DW49" s="54"/>
      <c r="DX49" s="88" t="str">
        <f t="shared" si="50"/>
        <v/>
      </c>
      <c r="DY49" s="104" t="str">
        <f t="shared" si="51"/>
        <v/>
      </c>
      <c r="EA49" s="102" t="str">
        <f t="shared" si="37"/>
        <v/>
      </c>
      <c r="EB49" s="102" t="str">
        <f t="shared" si="52"/>
        <v/>
      </c>
      <c r="EC49" s="102" t="str">
        <f t="shared" si="53"/>
        <v/>
      </c>
      <c r="ED49" s="102" t="str">
        <f t="shared" si="54"/>
        <v/>
      </c>
      <c r="EE49" s="102" t="str">
        <f t="shared" si="55"/>
        <v/>
      </c>
      <c r="EF49" s="102" t="str">
        <f t="shared" si="56"/>
        <v/>
      </c>
      <c r="EG49" s="102" t="str">
        <f t="shared" si="57"/>
        <v/>
      </c>
      <c r="EI49" s="78" t="str">
        <f t="shared" si="58"/>
        <v/>
      </c>
      <c r="EJ49" s="78" t="str">
        <f t="shared" si="59"/>
        <v/>
      </c>
      <c r="EK49" s="78" t="str">
        <f t="shared" si="60"/>
        <v/>
      </c>
    </row>
    <row r="50" spans="1:141" ht="16" customHeight="1" x14ac:dyDescent="0.15">
      <c r="A50" s="44">
        <v>47</v>
      </c>
      <c r="B50" s="44"/>
      <c r="C50" s="44"/>
      <c r="D50" s="44"/>
      <c r="E50" s="44"/>
      <c r="F50" s="51"/>
      <c r="G50" s="51"/>
      <c r="H50" s="51"/>
      <c r="I50" s="44"/>
      <c r="J50" s="44"/>
      <c r="K50">
        <f>'CEC 2014 Quality Indicators'!$KM$3</f>
        <v>0</v>
      </c>
      <c r="L50">
        <f>'CEC 2014 Quality Indicators'!$KM$4</f>
        <v>0</v>
      </c>
      <c r="M50">
        <f>'CEC 2014 Quality Indicators'!$KM$5</f>
        <v>0</v>
      </c>
      <c r="N50">
        <f>'CEC 2014 Quality Indicators'!$KM$6</f>
        <v>0</v>
      </c>
      <c r="O50">
        <f>'CEC 2014 Quality Indicators'!$KM$7</f>
        <v>0</v>
      </c>
      <c r="P50">
        <f>'CEC 2014 Quality Indicators'!$KM$8</f>
        <v>0</v>
      </c>
      <c r="Q50">
        <f>'CEC 2014 Quality Indicators'!$KM$9</f>
        <v>0</v>
      </c>
      <c r="R50">
        <f>'CEC 2014 Quality Indicators'!$KM$10</f>
        <v>0</v>
      </c>
      <c r="S50">
        <f>'CEC 2014 Quality Indicators'!$KM$11</f>
        <v>0</v>
      </c>
      <c r="T50">
        <f>'CEC 2014 Quality Indicators'!$KM$12</f>
        <v>0</v>
      </c>
      <c r="U50">
        <f>'CEC 2014 Quality Indicators'!$KM$13</f>
        <v>0</v>
      </c>
      <c r="V50">
        <f>'CEC 2014 Quality Indicators'!$KM$14</f>
        <v>0</v>
      </c>
      <c r="W50">
        <f>'CEC 2014 Quality Indicators'!$KM$15</f>
        <v>0</v>
      </c>
      <c r="X50" s="65">
        <f>'CEC 2014 Quality Indicators'!$KM$16</f>
        <v>0</v>
      </c>
      <c r="Y50" s="4">
        <f>'CEC 2014 Quality Indicators'!$KM$17</f>
        <v>0</v>
      </c>
      <c r="Z50" s="4">
        <f>'CEC 2014 Quality Indicators'!$KM$18</f>
        <v>0</v>
      </c>
      <c r="AA50" s="4">
        <f>'CEC 2014 Quality Indicators'!$KM$19</f>
        <v>0</v>
      </c>
      <c r="AB50" s="65">
        <f>'CEC 2014 Quality Indicators'!$KM$20</f>
        <v>0</v>
      </c>
      <c r="AC50" s="65">
        <f>'CEC 2014 Quality Indicators'!$KM$21</f>
        <v>0</v>
      </c>
      <c r="AD50">
        <f>'CEC 2014 Quality Indicators'!$KM$22</f>
        <v>0</v>
      </c>
      <c r="AE50">
        <f>'CEC 2014 Quality Indicators'!$KM$23</f>
        <v>0</v>
      </c>
      <c r="AF50">
        <f>'CEC 2014 Quality Indicators'!$KM$24</f>
        <v>0</v>
      </c>
      <c r="AG50">
        <f>'CEC 2014 Quality Indicators'!$KM$25</f>
        <v>0</v>
      </c>
      <c r="AH50">
        <f>'CEC 2014 Quality Indicators'!$KM$26</f>
        <v>0</v>
      </c>
      <c r="AI50" s="65">
        <f>'CEC 2014 Quality Indicators'!$KM$27</f>
        <v>0</v>
      </c>
      <c r="AJ50" s="65">
        <f>'CEC 2014 Quality Indicators'!$KM$28</f>
        <v>0</v>
      </c>
      <c r="AK50" s="4">
        <f>'CEC 2014 Quality Indicators'!$KM$29</f>
        <v>0</v>
      </c>
      <c r="AL50" s="65">
        <f>'CEC 2014 Quality Indicators'!$KM$30</f>
        <v>0</v>
      </c>
      <c r="AN50">
        <f>'CEC 2014 Quality Indicators'!$KO$3</f>
        <v>0</v>
      </c>
      <c r="AO50">
        <f>'CEC 2014 Quality Indicators'!$KO$4</f>
        <v>0</v>
      </c>
      <c r="AP50">
        <f>'CEC 2014 Quality Indicators'!$KO$5</f>
        <v>0</v>
      </c>
      <c r="AQ50">
        <f>'CEC 2014 Quality Indicators'!$KO$6</f>
        <v>0</v>
      </c>
      <c r="AR50">
        <f>'CEC 2014 Quality Indicators'!$KO$7</f>
        <v>0</v>
      </c>
      <c r="AS50">
        <f>'CEC 2014 Quality Indicators'!$KO$8</f>
        <v>0</v>
      </c>
      <c r="AT50">
        <f>'CEC 2014 Quality Indicators'!$KO$9</f>
        <v>0</v>
      </c>
      <c r="AU50">
        <f>'CEC 2014 Quality Indicators'!$KO$10</f>
        <v>0</v>
      </c>
      <c r="AV50">
        <f>'CEC 2014 Quality Indicators'!$KO$11</f>
        <v>0</v>
      </c>
      <c r="AW50">
        <f>'CEC 2014 Quality Indicators'!$KO$12</f>
        <v>0</v>
      </c>
      <c r="AX50">
        <f>'CEC 2014 Quality Indicators'!$KO$13</f>
        <v>0</v>
      </c>
      <c r="AY50">
        <f>'CEC 2014 Quality Indicators'!$KO$14</f>
        <v>0</v>
      </c>
      <c r="AZ50">
        <f>'CEC 2014 Quality Indicators'!$KO$15</f>
        <v>0</v>
      </c>
      <c r="BA50" s="65">
        <f>'CEC 2014 Quality Indicators'!$KO$16</f>
        <v>0</v>
      </c>
      <c r="BB50" s="4">
        <f>'CEC 2014 Quality Indicators'!$KO$17</f>
        <v>0</v>
      </c>
      <c r="BC50" s="4">
        <f>'CEC 2014 Quality Indicators'!$KO$18</f>
        <v>0</v>
      </c>
      <c r="BD50" s="4">
        <f>'CEC 2014 Quality Indicators'!$KO$19</f>
        <v>0</v>
      </c>
      <c r="BE50" s="65">
        <f>'CEC 2014 Quality Indicators'!$KO$20</f>
        <v>0</v>
      </c>
      <c r="BF50" s="65">
        <f>'CEC 2014 Quality Indicators'!$KO$21</f>
        <v>0</v>
      </c>
      <c r="BG50">
        <f>'CEC 2014 Quality Indicators'!$KO$22</f>
        <v>0</v>
      </c>
      <c r="BH50">
        <f>'CEC 2014 Quality Indicators'!$KO$23</f>
        <v>0</v>
      </c>
      <c r="BI50">
        <f>'CEC 2014 Quality Indicators'!$KO$24</f>
        <v>0</v>
      </c>
      <c r="BJ50">
        <f>'CEC 2014 Quality Indicators'!$KO$25</f>
        <v>0</v>
      </c>
      <c r="BK50">
        <f>'CEC 2014 Quality Indicators'!$KO$26</f>
        <v>0</v>
      </c>
      <c r="BL50" s="65">
        <f>'CEC 2014 Quality Indicators'!$KO$27</f>
        <v>0</v>
      </c>
      <c r="BM50" s="65">
        <f>'CEC 2014 Quality Indicators'!$KO$28</f>
        <v>0</v>
      </c>
      <c r="BN50" s="4">
        <f>'CEC 2014 Quality Indicators'!$KO$29</f>
        <v>0</v>
      </c>
      <c r="BO50" s="65">
        <f>'CEC 2014 Quality Indicators'!$KO$30</f>
        <v>0</v>
      </c>
      <c r="BP50" s="80"/>
      <c r="BQ50" t="str">
        <f t="shared" si="61"/>
        <v/>
      </c>
      <c r="BR50" t="str">
        <f t="shared" si="62"/>
        <v/>
      </c>
      <c r="BS50" t="str">
        <f t="shared" si="63"/>
        <v/>
      </c>
      <c r="BT50" t="str">
        <f t="shared" si="64"/>
        <v/>
      </c>
      <c r="BU50" t="str">
        <f t="shared" si="65"/>
        <v/>
      </c>
      <c r="BV50" t="str">
        <f t="shared" si="66"/>
        <v/>
      </c>
      <c r="BW50" t="str">
        <f t="shared" si="67"/>
        <v/>
      </c>
      <c r="BX50" t="str">
        <f t="shared" si="68"/>
        <v/>
      </c>
      <c r="BY50" t="str">
        <f t="shared" si="69"/>
        <v/>
      </c>
      <c r="BZ50" t="str">
        <f t="shared" si="70"/>
        <v/>
      </c>
      <c r="CA50" t="str">
        <f t="shared" si="71"/>
        <v/>
      </c>
      <c r="CB50" t="str">
        <f t="shared" si="72"/>
        <v/>
      </c>
      <c r="CC50" t="str">
        <f t="shared" si="73"/>
        <v/>
      </c>
      <c r="CD50" s="65" t="str">
        <f t="shared" si="74"/>
        <v/>
      </c>
      <c r="CE50" s="4" t="str">
        <f t="shared" si="75"/>
        <v/>
      </c>
      <c r="CF50" s="4" t="str">
        <f t="shared" si="76"/>
        <v/>
      </c>
      <c r="CG50" s="4" t="str">
        <f t="shared" si="77"/>
        <v/>
      </c>
      <c r="CH50" s="65" t="str">
        <f t="shared" si="78"/>
        <v/>
      </c>
      <c r="CI50" s="65" t="str">
        <f t="shared" si="79"/>
        <v/>
      </c>
      <c r="CJ50" t="str">
        <f t="shared" si="80"/>
        <v/>
      </c>
      <c r="CK50" t="str">
        <f t="shared" si="81"/>
        <v/>
      </c>
      <c r="CL50" t="str">
        <f t="shared" si="82"/>
        <v/>
      </c>
      <c r="CM50" t="str">
        <f t="shared" si="83"/>
        <v/>
      </c>
      <c r="CN50" t="str">
        <f t="shared" si="84"/>
        <v/>
      </c>
      <c r="CO50" s="65" t="str">
        <f t="shared" si="85"/>
        <v/>
      </c>
      <c r="CP50" s="65" t="str">
        <f t="shared" si="86"/>
        <v/>
      </c>
      <c r="CQ50" s="4" t="str">
        <f t="shared" si="87"/>
        <v/>
      </c>
      <c r="CR50" s="65" t="str">
        <f t="shared" si="88"/>
        <v/>
      </c>
      <c r="CS50" s="54" t="str">
        <f t="shared" si="34"/>
        <v/>
      </c>
      <c r="CT50" s="54"/>
      <c r="CU50" t="str">
        <f>'CEC 2014 Quality Indicators'!$KR$3</f>
        <v/>
      </c>
      <c r="CV50" t="str">
        <f>'CEC 2014 Quality Indicators'!$KR$4</f>
        <v/>
      </c>
      <c r="CW50" t="str">
        <f>'CEC 2014 Quality Indicators'!$KR$5</f>
        <v/>
      </c>
      <c r="CX50" t="str">
        <f>'CEC 2014 Quality Indicators'!$KR$6</f>
        <v/>
      </c>
      <c r="CY50" t="str">
        <f>'CEC 2014 Quality Indicators'!$KR$7</f>
        <v/>
      </c>
      <c r="CZ50" t="str">
        <f>'CEC 2014 Quality Indicators'!$KR$8</f>
        <v/>
      </c>
      <c r="DA50" t="str">
        <f>'CEC 2014 Quality Indicators'!$KR$9</f>
        <v/>
      </c>
      <c r="DB50" t="str">
        <f>'CEC 2014 Quality Indicators'!$KR$10</f>
        <v/>
      </c>
      <c r="DC50" t="str">
        <f>'CEC 2014 Quality Indicators'!$KR$11</f>
        <v/>
      </c>
      <c r="DD50" t="str">
        <f>'CEC 2014 Quality Indicators'!$KR$12</f>
        <v/>
      </c>
      <c r="DE50" t="str">
        <f>'CEC 2014 Quality Indicators'!$KR$13</f>
        <v/>
      </c>
      <c r="DF50" t="str">
        <f>'CEC 2014 Quality Indicators'!$KR$14</f>
        <v/>
      </c>
      <c r="DG50" t="str">
        <f>'CEC 2014 Quality Indicators'!$KR$15</f>
        <v/>
      </c>
      <c r="DH50" s="65" t="str">
        <f>'CEC 2014 Quality Indicators'!$KR$16</f>
        <v/>
      </c>
      <c r="DI50" s="4" t="str">
        <f>'CEC 2014 Quality Indicators'!$KR$17</f>
        <v/>
      </c>
      <c r="DJ50" s="4" t="str">
        <f>'CEC 2014 Quality Indicators'!$KR$18</f>
        <v/>
      </c>
      <c r="DK50" s="4" t="str">
        <f>'CEC 2014 Quality Indicators'!$KR$19</f>
        <v/>
      </c>
      <c r="DL50" s="65" t="str">
        <f>'CEC 2014 Quality Indicators'!$KR$20</f>
        <v/>
      </c>
      <c r="DM50" s="65" t="str">
        <f>'CEC 2014 Quality Indicators'!$KR$21</f>
        <v/>
      </c>
      <c r="DN50" t="str">
        <f>'CEC 2014 Quality Indicators'!$KR$22</f>
        <v/>
      </c>
      <c r="DO50" t="str">
        <f>'CEC 2014 Quality Indicators'!$KR$23</f>
        <v/>
      </c>
      <c r="DP50" t="str">
        <f>'CEC 2014 Quality Indicators'!$KR$24</f>
        <v/>
      </c>
      <c r="DQ50" t="str">
        <f>'CEC 2014 Quality Indicators'!$KR$25</f>
        <v/>
      </c>
      <c r="DR50" t="str">
        <f>'CEC 2014 Quality Indicators'!$KR$26</f>
        <v/>
      </c>
      <c r="DS50" s="65" t="str">
        <f>'CEC 2014 Quality Indicators'!$KR$27</f>
        <v/>
      </c>
      <c r="DT50" s="65" t="str">
        <f>'CEC 2014 Quality Indicators'!$KR$28</f>
        <v/>
      </c>
      <c r="DU50" s="4" t="str">
        <f>'CEC 2014 Quality Indicators'!$KR$29</f>
        <v/>
      </c>
      <c r="DV50" s="65" t="str">
        <f>'CEC 2014 Quality Indicators'!$KR$30</f>
        <v/>
      </c>
      <c r="DW50" s="54"/>
      <c r="DX50" s="88" t="str">
        <f t="shared" si="50"/>
        <v/>
      </c>
      <c r="DY50" s="104" t="str">
        <f t="shared" si="51"/>
        <v/>
      </c>
      <c r="EA50" s="102" t="str">
        <f t="shared" si="37"/>
        <v/>
      </c>
      <c r="EB50" s="102" t="str">
        <f t="shared" si="52"/>
        <v/>
      </c>
      <c r="EC50" s="102" t="str">
        <f t="shared" si="53"/>
        <v/>
      </c>
      <c r="ED50" s="102" t="str">
        <f t="shared" si="54"/>
        <v/>
      </c>
      <c r="EE50" s="102" t="str">
        <f t="shared" si="55"/>
        <v/>
      </c>
      <c r="EF50" s="102" t="str">
        <f t="shared" si="56"/>
        <v/>
      </c>
      <c r="EG50" s="102" t="str">
        <f t="shared" si="57"/>
        <v/>
      </c>
      <c r="EI50" s="78" t="str">
        <f t="shared" si="58"/>
        <v/>
      </c>
      <c r="EJ50" s="78" t="str">
        <f t="shared" si="59"/>
        <v/>
      </c>
      <c r="EK50" s="78" t="str">
        <f t="shared" si="60"/>
        <v/>
      </c>
    </row>
    <row r="51" spans="1:141" ht="16" customHeight="1" x14ac:dyDescent="0.15">
      <c r="A51" s="44">
        <v>48</v>
      </c>
      <c r="B51" s="44"/>
      <c r="C51" s="44"/>
      <c r="D51" s="44"/>
      <c r="E51" s="44"/>
      <c r="F51" s="51"/>
      <c r="G51" s="51"/>
      <c r="H51" s="51"/>
      <c r="I51" s="44"/>
      <c r="J51" s="44"/>
      <c r="K51">
        <f>'CEC 2014 Quality Indicators'!$KS$3</f>
        <v>0</v>
      </c>
      <c r="L51">
        <f>'CEC 2014 Quality Indicators'!$KS$4</f>
        <v>0</v>
      </c>
      <c r="M51">
        <f>'CEC 2014 Quality Indicators'!$KS$5</f>
        <v>0</v>
      </c>
      <c r="N51">
        <f>'CEC 2014 Quality Indicators'!$KS$6</f>
        <v>0</v>
      </c>
      <c r="O51">
        <f>'CEC 2014 Quality Indicators'!$KS$7</f>
        <v>0</v>
      </c>
      <c r="P51">
        <f>'CEC 2014 Quality Indicators'!$KS$8</f>
        <v>0</v>
      </c>
      <c r="Q51">
        <f>'CEC 2014 Quality Indicators'!$KS$9</f>
        <v>0</v>
      </c>
      <c r="R51">
        <f>'CEC 2014 Quality Indicators'!$KS$10</f>
        <v>0</v>
      </c>
      <c r="S51">
        <f>'CEC 2014 Quality Indicators'!$KS$11</f>
        <v>0</v>
      </c>
      <c r="T51">
        <f>'CEC 2014 Quality Indicators'!$KS$12</f>
        <v>0</v>
      </c>
      <c r="U51">
        <f>'CEC 2014 Quality Indicators'!$KS$13</f>
        <v>0</v>
      </c>
      <c r="V51">
        <f>'CEC 2014 Quality Indicators'!$KS$14</f>
        <v>0</v>
      </c>
      <c r="W51">
        <f>'CEC 2014 Quality Indicators'!$KS$15</f>
        <v>0</v>
      </c>
      <c r="X51" s="65">
        <f>'CEC 2014 Quality Indicators'!$KS$16</f>
        <v>0</v>
      </c>
      <c r="Y51" s="4">
        <f>'CEC 2014 Quality Indicators'!$KS$17</f>
        <v>0</v>
      </c>
      <c r="Z51" s="4">
        <f>'CEC 2014 Quality Indicators'!$KS$18</f>
        <v>0</v>
      </c>
      <c r="AA51" s="4">
        <f>'CEC 2014 Quality Indicators'!$KS$19</f>
        <v>0</v>
      </c>
      <c r="AB51" s="65">
        <f>'CEC 2014 Quality Indicators'!$KS$20</f>
        <v>0</v>
      </c>
      <c r="AC51" s="65">
        <f>'CEC 2014 Quality Indicators'!$KS$21</f>
        <v>0</v>
      </c>
      <c r="AD51">
        <f>'CEC 2014 Quality Indicators'!$KS$22</f>
        <v>0</v>
      </c>
      <c r="AE51">
        <f>'CEC 2014 Quality Indicators'!$KS$23</f>
        <v>0</v>
      </c>
      <c r="AF51">
        <f>'CEC 2014 Quality Indicators'!$KS$24</f>
        <v>0</v>
      </c>
      <c r="AG51">
        <f>'CEC 2014 Quality Indicators'!$KS$25</f>
        <v>0</v>
      </c>
      <c r="AH51">
        <f>'CEC 2014 Quality Indicators'!$KS$26</f>
        <v>0</v>
      </c>
      <c r="AI51" s="65">
        <f>'CEC 2014 Quality Indicators'!$KS$27</f>
        <v>0</v>
      </c>
      <c r="AJ51" s="65">
        <f>'CEC 2014 Quality Indicators'!$KS$28</f>
        <v>0</v>
      </c>
      <c r="AK51" s="4">
        <f>'CEC 2014 Quality Indicators'!$KS$29</f>
        <v>0</v>
      </c>
      <c r="AL51" s="65">
        <f>'CEC 2014 Quality Indicators'!$KS$30</f>
        <v>0</v>
      </c>
      <c r="AN51">
        <f>'CEC 2014 Quality Indicators'!$KU$3</f>
        <v>0</v>
      </c>
      <c r="AO51">
        <f>'CEC 2014 Quality Indicators'!$KU$4</f>
        <v>0</v>
      </c>
      <c r="AP51">
        <f>'CEC 2014 Quality Indicators'!$KU$5</f>
        <v>0</v>
      </c>
      <c r="AQ51">
        <f>'CEC 2014 Quality Indicators'!$KU$6</f>
        <v>0</v>
      </c>
      <c r="AR51">
        <f>'CEC 2014 Quality Indicators'!$KU$7</f>
        <v>0</v>
      </c>
      <c r="AS51">
        <f>'CEC 2014 Quality Indicators'!$KU$8</f>
        <v>0</v>
      </c>
      <c r="AT51">
        <f>'CEC 2014 Quality Indicators'!$KU$9</f>
        <v>0</v>
      </c>
      <c r="AU51">
        <f>'CEC 2014 Quality Indicators'!$KU$10</f>
        <v>0</v>
      </c>
      <c r="AV51">
        <f>'CEC 2014 Quality Indicators'!$KU$11</f>
        <v>0</v>
      </c>
      <c r="AW51">
        <f>'CEC 2014 Quality Indicators'!$KU$12</f>
        <v>0</v>
      </c>
      <c r="AX51">
        <f>'CEC 2014 Quality Indicators'!$KU$13</f>
        <v>0</v>
      </c>
      <c r="AY51">
        <f>'CEC 2014 Quality Indicators'!$KU$14</f>
        <v>0</v>
      </c>
      <c r="AZ51">
        <f>'CEC 2014 Quality Indicators'!$KU$15</f>
        <v>0</v>
      </c>
      <c r="BA51" s="65">
        <f>'CEC 2014 Quality Indicators'!$KU$16</f>
        <v>0</v>
      </c>
      <c r="BB51" s="4">
        <f>'CEC 2014 Quality Indicators'!$KU$17</f>
        <v>0</v>
      </c>
      <c r="BC51" s="4">
        <f>'CEC 2014 Quality Indicators'!$KU$18</f>
        <v>0</v>
      </c>
      <c r="BD51" s="4">
        <f>'CEC 2014 Quality Indicators'!$KU$19</f>
        <v>0</v>
      </c>
      <c r="BE51" s="65">
        <f>'CEC 2014 Quality Indicators'!$KU$20</f>
        <v>0</v>
      </c>
      <c r="BF51" s="65">
        <f>'CEC 2014 Quality Indicators'!$KU$21</f>
        <v>0</v>
      </c>
      <c r="BG51">
        <f>'CEC 2014 Quality Indicators'!$KU$22</f>
        <v>0</v>
      </c>
      <c r="BH51">
        <f>'CEC 2014 Quality Indicators'!$KU$23</f>
        <v>0</v>
      </c>
      <c r="BI51">
        <f>'CEC 2014 Quality Indicators'!$KU$24</f>
        <v>0</v>
      </c>
      <c r="BJ51">
        <f>'CEC 2014 Quality Indicators'!$KU$25</f>
        <v>0</v>
      </c>
      <c r="BK51">
        <f>'CEC 2014 Quality Indicators'!$KU$26</f>
        <v>0</v>
      </c>
      <c r="BL51" s="65">
        <f>'CEC 2014 Quality Indicators'!$KU$27</f>
        <v>0</v>
      </c>
      <c r="BM51" s="65">
        <f>'CEC 2014 Quality Indicators'!$KU$28</f>
        <v>0</v>
      </c>
      <c r="BN51" s="4">
        <f>'CEC 2014 Quality Indicators'!$KU$29</f>
        <v>0</v>
      </c>
      <c r="BO51" s="65">
        <f>'CEC 2014 Quality Indicators'!$KU$30</f>
        <v>0</v>
      </c>
      <c r="BP51" s="80"/>
      <c r="BQ51" t="str">
        <f t="shared" si="61"/>
        <v/>
      </c>
      <c r="BR51" t="str">
        <f t="shared" si="62"/>
        <v/>
      </c>
      <c r="BS51" t="str">
        <f t="shared" si="63"/>
        <v/>
      </c>
      <c r="BT51" t="str">
        <f t="shared" si="64"/>
        <v/>
      </c>
      <c r="BU51" t="str">
        <f t="shared" si="65"/>
        <v/>
      </c>
      <c r="BV51" t="str">
        <f t="shared" si="66"/>
        <v/>
      </c>
      <c r="BW51" t="str">
        <f t="shared" si="67"/>
        <v/>
      </c>
      <c r="BX51" t="str">
        <f t="shared" si="68"/>
        <v/>
      </c>
      <c r="BY51" t="str">
        <f t="shared" si="69"/>
        <v/>
      </c>
      <c r="BZ51" t="str">
        <f t="shared" si="70"/>
        <v/>
      </c>
      <c r="CA51" t="str">
        <f t="shared" si="71"/>
        <v/>
      </c>
      <c r="CB51" t="str">
        <f t="shared" si="72"/>
        <v/>
      </c>
      <c r="CC51" t="str">
        <f t="shared" si="73"/>
        <v/>
      </c>
      <c r="CD51" s="65" t="str">
        <f t="shared" si="74"/>
        <v/>
      </c>
      <c r="CE51" s="4" t="str">
        <f t="shared" si="75"/>
        <v/>
      </c>
      <c r="CF51" s="4" t="str">
        <f t="shared" si="76"/>
        <v/>
      </c>
      <c r="CG51" s="4" t="str">
        <f t="shared" si="77"/>
        <v/>
      </c>
      <c r="CH51" s="65" t="str">
        <f t="shared" si="78"/>
        <v/>
      </c>
      <c r="CI51" s="65" t="str">
        <f t="shared" si="79"/>
        <v/>
      </c>
      <c r="CJ51" t="str">
        <f t="shared" si="80"/>
        <v/>
      </c>
      <c r="CK51" t="str">
        <f t="shared" si="81"/>
        <v/>
      </c>
      <c r="CL51" t="str">
        <f t="shared" si="82"/>
        <v/>
      </c>
      <c r="CM51" t="str">
        <f t="shared" si="83"/>
        <v/>
      </c>
      <c r="CN51" t="str">
        <f t="shared" si="84"/>
        <v/>
      </c>
      <c r="CO51" s="65" t="str">
        <f t="shared" si="85"/>
        <v/>
      </c>
      <c r="CP51" s="65" t="str">
        <f t="shared" si="86"/>
        <v/>
      </c>
      <c r="CQ51" s="4" t="str">
        <f t="shared" si="87"/>
        <v/>
      </c>
      <c r="CR51" s="65" t="str">
        <f t="shared" si="88"/>
        <v/>
      </c>
      <c r="CS51" s="54" t="str">
        <f t="shared" si="34"/>
        <v/>
      </c>
      <c r="CT51" s="54"/>
      <c r="CU51" t="str">
        <f>'CEC 2014 Quality Indicators'!$KX$3</f>
        <v/>
      </c>
      <c r="CV51" t="str">
        <f>'CEC 2014 Quality Indicators'!$KX$4</f>
        <v/>
      </c>
      <c r="CW51" t="str">
        <f>'CEC 2014 Quality Indicators'!$KX$5</f>
        <v/>
      </c>
      <c r="CX51" t="str">
        <f>'CEC 2014 Quality Indicators'!$KX$6</f>
        <v/>
      </c>
      <c r="CY51" t="str">
        <f>'CEC 2014 Quality Indicators'!$KX$7</f>
        <v/>
      </c>
      <c r="CZ51" t="str">
        <f>'CEC 2014 Quality Indicators'!$KX$8</f>
        <v/>
      </c>
      <c r="DA51" t="str">
        <f>'CEC 2014 Quality Indicators'!$KX$9</f>
        <v/>
      </c>
      <c r="DB51" t="str">
        <f>'CEC 2014 Quality Indicators'!$KX$10</f>
        <v/>
      </c>
      <c r="DC51" t="str">
        <f>'CEC 2014 Quality Indicators'!$KX$11</f>
        <v/>
      </c>
      <c r="DD51" t="str">
        <f>'CEC 2014 Quality Indicators'!$KX$12</f>
        <v/>
      </c>
      <c r="DE51" t="str">
        <f>'CEC 2014 Quality Indicators'!$KX$13</f>
        <v/>
      </c>
      <c r="DF51" t="str">
        <f>'CEC 2014 Quality Indicators'!$KX$14</f>
        <v/>
      </c>
      <c r="DG51" t="str">
        <f>'CEC 2014 Quality Indicators'!$KX$15</f>
        <v/>
      </c>
      <c r="DH51" s="65" t="str">
        <f>'CEC 2014 Quality Indicators'!$KX$16</f>
        <v/>
      </c>
      <c r="DI51" s="4" t="str">
        <f>'CEC 2014 Quality Indicators'!$KX$17</f>
        <v/>
      </c>
      <c r="DJ51" s="4" t="str">
        <f>'CEC 2014 Quality Indicators'!$KX$18</f>
        <v/>
      </c>
      <c r="DK51" s="4" t="str">
        <f>'CEC 2014 Quality Indicators'!$KX$19</f>
        <v/>
      </c>
      <c r="DL51" s="65" t="str">
        <f>'CEC 2014 Quality Indicators'!$KX$20</f>
        <v/>
      </c>
      <c r="DM51" s="65" t="str">
        <f>'CEC 2014 Quality Indicators'!$KX$21</f>
        <v/>
      </c>
      <c r="DN51" t="str">
        <f>'CEC 2014 Quality Indicators'!$KX$22</f>
        <v/>
      </c>
      <c r="DO51" t="str">
        <f>'CEC 2014 Quality Indicators'!$KX$23</f>
        <v/>
      </c>
      <c r="DP51" t="str">
        <f>'CEC 2014 Quality Indicators'!$KX$24</f>
        <v/>
      </c>
      <c r="DQ51" t="str">
        <f>'CEC 2014 Quality Indicators'!$KX$25</f>
        <v/>
      </c>
      <c r="DR51" t="str">
        <f>'CEC 2014 Quality Indicators'!$KX$26</f>
        <v/>
      </c>
      <c r="DS51" s="65" t="str">
        <f>'CEC 2014 Quality Indicators'!$KX$27</f>
        <v/>
      </c>
      <c r="DT51" s="65" t="str">
        <f>'CEC 2014 Quality Indicators'!$KX$28</f>
        <v/>
      </c>
      <c r="DU51" s="4" t="str">
        <f>'CEC 2014 Quality Indicators'!$KX$29</f>
        <v/>
      </c>
      <c r="DV51" s="65" t="str">
        <f>'CEC 2014 Quality Indicators'!$KX$30</f>
        <v/>
      </c>
      <c r="DW51" s="54"/>
      <c r="DX51" s="88" t="str">
        <f t="shared" si="50"/>
        <v/>
      </c>
      <c r="DY51" s="104" t="str">
        <f t="shared" si="51"/>
        <v/>
      </c>
      <c r="EA51" s="102" t="str">
        <f t="shared" si="37"/>
        <v/>
      </c>
      <c r="EB51" s="102" t="str">
        <f t="shared" si="52"/>
        <v/>
      </c>
      <c r="EC51" s="102" t="str">
        <f t="shared" si="53"/>
        <v/>
      </c>
      <c r="ED51" s="102" t="str">
        <f t="shared" si="54"/>
        <v/>
      </c>
      <c r="EE51" s="102" t="str">
        <f t="shared" si="55"/>
        <v/>
      </c>
      <c r="EF51" s="102" t="str">
        <f t="shared" si="56"/>
        <v/>
      </c>
      <c r="EG51" s="102" t="str">
        <f t="shared" si="57"/>
        <v/>
      </c>
      <c r="EI51" s="78" t="str">
        <f t="shared" si="58"/>
        <v/>
      </c>
      <c r="EJ51" s="78" t="str">
        <f t="shared" si="59"/>
        <v/>
      </c>
      <c r="EK51" s="78" t="str">
        <f t="shared" si="60"/>
        <v/>
      </c>
    </row>
    <row r="52" spans="1:141" ht="16" customHeight="1" x14ac:dyDescent="0.15">
      <c r="A52" s="44">
        <v>49</v>
      </c>
      <c r="B52" s="44"/>
      <c r="C52" s="44"/>
      <c r="D52" s="44"/>
      <c r="E52" s="44"/>
      <c r="F52" s="51"/>
      <c r="G52" s="51"/>
      <c r="H52" s="51"/>
      <c r="I52" s="44"/>
      <c r="J52" s="44"/>
      <c r="K52">
        <f>'CEC 2014 Quality Indicators'!$KY$3</f>
        <v>0</v>
      </c>
      <c r="L52">
        <f>'CEC 2014 Quality Indicators'!$KY$4</f>
        <v>0</v>
      </c>
      <c r="M52">
        <f>'CEC 2014 Quality Indicators'!$KY$5</f>
        <v>0</v>
      </c>
      <c r="N52">
        <f>'CEC 2014 Quality Indicators'!$KY$6</f>
        <v>0</v>
      </c>
      <c r="O52">
        <f>'CEC 2014 Quality Indicators'!$KY$7</f>
        <v>0</v>
      </c>
      <c r="P52">
        <f>'CEC 2014 Quality Indicators'!$KY$8</f>
        <v>0</v>
      </c>
      <c r="Q52">
        <f>'CEC 2014 Quality Indicators'!$KY$9</f>
        <v>0</v>
      </c>
      <c r="R52">
        <f>'CEC 2014 Quality Indicators'!$KY$10</f>
        <v>0</v>
      </c>
      <c r="S52">
        <f>'CEC 2014 Quality Indicators'!$KY$11</f>
        <v>0</v>
      </c>
      <c r="T52">
        <f>'CEC 2014 Quality Indicators'!$KY$12</f>
        <v>0</v>
      </c>
      <c r="U52">
        <f>'CEC 2014 Quality Indicators'!$KY$13</f>
        <v>0</v>
      </c>
      <c r="V52">
        <f>'CEC 2014 Quality Indicators'!$KY$14</f>
        <v>0</v>
      </c>
      <c r="W52">
        <f>'CEC 2014 Quality Indicators'!$KY$15</f>
        <v>0</v>
      </c>
      <c r="X52" s="65">
        <f>'CEC 2014 Quality Indicators'!$KY$16</f>
        <v>0</v>
      </c>
      <c r="Y52" s="4">
        <f>'CEC 2014 Quality Indicators'!$KY$17</f>
        <v>0</v>
      </c>
      <c r="Z52" s="4">
        <f>'CEC 2014 Quality Indicators'!$KY$18</f>
        <v>0</v>
      </c>
      <c r="AA52" s="4">
        <f>'CEC 2014 Quality Indicators'!$KY$19</f>
        <v>0</v>
      </c>
      <c r="AB52" s="65">
        <f>'CEC 2014 Quality Indicators'!$KY$20</f>
        <v>0</v>
      </c>
      <c r="AC52" s="65">
        <f>'CEC 2014 Quality Indicators'!$KY$21</f>
        <v>0</v>
      </c>
      <c r="AD52">
        <f>'CEC 2014 Quality Indicators'!$KY$22</f>
        <v>0</v>
      </c>
      <c r="AE52">
        <f>'CEC 2014 Quality Indicators'!$KY$23</f>
        <v>0</v>
      </c>
      <c r="AF52">
        <f>'CEC 2014 Quality Indicators'!$KY$24</f>
        <v>0</v>
      </c>
      <c r="AG52">
        <f>'CEC 2014 Quality Indicators'!$KY$25</f>
        <v>0</v>
      </c>
      <c r="AH52">
        <f>'CEC 2014 Quality Indicators'!$KY$26</f>
        <v>0</v>
      </c>
      <c r="AI52" s="65">
        <f>'CEC 2014 Quality Indicators'!$KY$27</f>
        <v>0</v>
      </c>
      <c r="AJ52" s="65">
        <f>'CEC 2014 Quality Indicators'!$KY$28</f>
        <v>0</v>
      </c>
      <c r="AK52" s="4">
        <f>'CEC 2014 Quality Indicators'!$KY$29</f>
        <v>0</v>
      </c>
      <c r="AL52" s="65">
        <f>'CEC 2014 Quality Indicators'!$KY$30</f>
        <v>0</v>
      </c>
      <c r="AN52">
        <f>'CEC 2014 Quality Indicators'!$LA$3</f>
        <v>0</v>
      </c>
      <c r="AO52">
        <f>'CEC 2014 Quality Indicators'!$LA$4</f>
        <v>0</v>
      </c>
      <c r="AP52">
        <f>'CEC 2014 Quality Indicators'!$LA$5</f>
        <v>0</v>
      </c>
      <c r="AQ52">
        <f>'CEC 2014 Quality Indicators'!$LA$6</f>
        <v>0</v>
      </c>
      <c r="AR52">
        <f>'CEC 2014 Quality Indicators'!$LA$7</f>
        <v>0</v>
      </c>
      <c r="AS52">
        <f>'CEC 2014 Quality Indicators'!$LA$8</f>
        <v>0</v>
      </c>
      <c r="AT52">
        <f>'CEC 2014 Quality Indicators'!$LA$9</f>
        <v>0</v>
      </c>
      <c r="AU52">
        <f>'CEC 2014 Quality Indicators'!$LA$10</f>
        <v>0</v>
      </c>
      <c r="AV52">
        <f>'CEC 2014 Quality Indicators'!$LA$11</f>
        <v>0</v>
      </c>
      <c r="AW52">
        <f>'CEC 2014 Quality Indicators'!$LA$12</f>
        <v>0</v>
      </c>
      <c r="AX52">
        <f>'CEC 2014 Quality Indicators'!$LA$13</f>
        <v>0</v>
      </c>
      <c r="AY52">
        <f>'CEC 2014 Quality Indicators'!$LA$14</f>
        <v>0</v>
      </c>
      <c r="AZ52">
        <f>'CEC 2014 Quality Indicators'!$LA$15</f>
        <v>0</v>
      </c>
      <c r="BA52" s="65">
        <f>'CEC 2014 Quality Indicators'!$LA$16</f>
        <v>0</v>
      </c>
      <c r="BB52" s="4">
        <f>'CEC 2014 Quality Indicators'!$LA$17</f>
        <v>0</v>
      </c>
      <c r="BC52" s="4">
        <f>'CEC 2014 Quality Indicators'!$LA$18</f>
        <v>0</v>
      </c>
      <c r="BD52" s="4">
        <f>'CEC 2014 Quality Indicators'!$LA$19</f>
        <v>0</v>
      </c>
      <c r="BE52" s="65">
        <f>'CEC 2014 Quality Indicators'!$LA$20</f>
        <v>0</v>
      </c>
      <c r="BF52" s="65">
        <f>'CEC 2014 Quality Indicators'!$LA$21</f>
        <v>0</v>
      </c>
      <c r="BG52">
        <f>'CEC 2014 Quality Indicators'!$LA$22</f>
        <v>0</v>
      </c>
      <c r="BH52">
        <f>'CEC 2014 Quality Indicators'!$LA$23</f>
        <v>0</v>
      </c>
      <c r="BI52">
        <f>'CEC 2014 Quality Indicators'!$LA$24</f>
        <v>0</v>
      </c>
      <c r="BJ52">
        <f>'CEC 2014 Quality Indicators'!$LA$25</f>
        <v>0</v>
      </c>
      <c r="BK52">
        <f>'CEC 2014 Quality Indicators'!$LA$26</f>
        <v>0</v>
      </c>
      <c r="BL52" s="65">
        <f>'CEC 2014 Quality Indicators'!$LA$27</f>
        <v>0</v>
      </c>
      <c r="BM52" s="65">
        <f>'CEC 2014 Quality Indicators'!$LA$28</f>
        <v>0</v>
      </c>
      <c r="BN52" s="4">
        <f>'CEC 2014 Quality Indicators'!$LA$29</f>
        <v>0</v>
      </c>
      <c r="BO52" s="65">
        <f>'CEC 2014 Quality Indicators'!$LA$30</f>
        <v>0</v>
      </c>
      <c r="BP52" s="80"/>
      <c r="BQ52" t="str">
        <f t="shared" si="61"/>
        <v/>
      </c>
      <c r="BR52" t="str">
        <f t="shared" si="62"/>
        <v/>
      </c>
      <c r="BS52" t="str">
        <f t="shared" si="63"/>
        <v/>
      </c>
      <c r="BT52" t="str">
        <f t="shared" si="64"/>
        <v/>
      </c>
      <c r="BU52" t="str">
        <f t="shared" si="65"/>
        <v/>
      </c>
      <c r="BV52" t="str">
        <f t="shared" si="66"/>
        <v/>
      </c>
      <c r="BW52" t="str">
        <f t="shared" si="67"/>
        <v/>
      </c>
      <c r="BX52" t="str">
        <f t="shared" si="68"/>
        <v/>
      </c>
      <c r="BY52" t="str">
        <f t="shared" si="69"/>
        <v/>
      </c>
      <c r="BZ52" t="str">
        <f t="shared" si="70"/>
        <v/>
      </c>
      <c r="CA52" t="str">
        <f t="shared" si="71"/>
        <v/>
      </c>
      <c r="CB52" t="str">
        <f t="shared" si="72"/>
        <v/>
      </c>
      <c r="CC52" t="str">
        <f t="shared" si="73"/>
        <v/>
      </c>
      <c r="CD52" s="65" t="str">
        <f t="shared" si="74"/>
        <v/>
      </c>
      <c r="CE52" s="4" t="str">
        <f t="shared" si="75"/>
        <v/>
      </c>
      <c r="CF52" s="4" t="str">
        <f t="shared" si="76"/>
        <v/>
      </c>
      <c r="CG52" s="4" t="str">
        <f t="shared" si="77"/>
        <v/>
      </c>
      <c r="CH52" s="65" t="str">
        <f t="shared" si="78"/>
        <v/>
      </c>
      <c r="CI52" s="65" t="str">
        <f t="shared" si="79"/>
        <v/>
      </c>
      <c r="CJ52" t="str">
        <f t="shared" si="80"/>
        <v/>
      </c>
      <c r="CK52" t="str">
        <f t="shared" si="81"/>
        <v/>
      </c>
      <c r="CL52" t="str">
        <f t="shared" si="82"/>
        <v/>
      </c>
      <c r="CM52" t="str">
        <f t="shared" si="83"/>
        <v/>
      </c>
      <c r="CN52" t="str">
        <f t="shared" si="84"/>
        <v/>
      </c>
      <c r="CO52" s="65" t="str">
        <f t="shared" si="85"/>
        <v/>
      </c>
      <c r="CP52" s="65" t="str">
        <f t="shared" si="86"/>
        <v/>
      </c>
      <c r="CQ52" s="4" t="str">
        <f t="shared" si="87"/>
        <v/>
      </c>
      <c r="CR52" s="65" t="str">
        <f t="shared" si="88"/>
        <v/>
      </c>
      <c r="CS52" s="54" t="str">
        <f t="shared" si="34"/>
        <v/>
      </c>
      <c r="CT52" s="54"/>
      <c r="CU52" t="str">
        <f>'CEC 2014 Quality Indicators'!$LD$3</f>
        <v/>
      </c>
      <c r="CV52" t="str">
        <f>'CEC 2014 Quality Indicators'!$LD$4</f>
        <v/>
      </c>
      <c r="CW52" t="str">
        <f>'CEC 2014 Quality Indicators'!$LD$5</f>
        <v/>
      </c>
      <c r="CX52" t="str">
        <f>'CEC 2014 Quality Indicators'!$LD$6</f>
        <v/>
      </c>
      <c r="CY52" t="str">
        <f>'CEC 2014 Quality Indicators'!$LD$7</f>
        <v/>
      </c>
      <c r="CZ52" t="str">
        <f>'CEC 2014 Quality Indicators'!$LD$8</f>
        <v/>
      </c>
      <c r="DA52" t="str">
        <f>'CEC 2014 Quality Indicators'!$LD$9</f>
        <v/>
      </c>
      <c r="DB52" t="str">
        <f>'CEC 2014 Quality Indicators'!$LD$10</f>
        <v/>
      </c>
      <c r="DC52" t="str">
        <f>'CEC 2014 Quality Indicators'!$LD$11</f>
        <v/>
      </c>
      <c r="DD52" t="str">
        <f>'CEC 2014 Quality Indicators'!$LD$12</f>
        <v/>
      </c>
      <c r="DE52" t="str">
        <f>'CEC 2014 Quality Indicators'!$LD$13</f>
        <v/>
      </c>
      <c r="DF52" t="str">
        <f>'CEC 2014 Quality Indicators'!$LD$14</f>
        <v/>
      </c>
      <c r="DG52" t="str">
        <f>'CEC 2014 Quality Indicators'!$LD$15</f>
        <v/>
      </c>
      <c r="DH52" s="65" t="str">
        <f>'CEC 2014 Quality Indicators'!$LD$16</f>
        <v/>
      </c>
      <c r="DI52" s="4" t="str">
        <f>'CEC 2014 Quality Indicators'!$LD$17</f>
        <v/>
      </c>
      <c r="DJ52" s="4" t="str">
        <f>'CEC 2014 Quality Indicators'!$LD$18</f>
        <v/>
      </c>
      <c r="DK52" s="4" t="str">
        <f>'CEC 2014 Quality Indicators'!$LD$19</f>
        <v/>
      </c>
      <c r="DL52" s="65" t="str">
        <f>'CEC 2014 Quality Indicators'!$LD$20</f>
        <v/>
      </c>
      <c r="DM52" s="65" t="str">
        <f>'CEC 2014 Quality Indicators'!$LD$21</f>
        <v/>
      </c>
      <c r="DN52" t="str">
        <f>'CEC 2014 Quality Indicators'!$LD$22</f>
        <v/>
      </c>
      <c r="DO52" t="str">
        <f>'CEC 2014 Quality Indicators'!$LD$23</f>
        <v/>
      </c>
      <c r="DP52" t="str">
        <f>'CEC 2014 Quality Indicators'!$LD$24</f>
        <v/>
      </c>
      <c r="DQ52" t="str">
        <f>'CEC 2014 Quality Indicators'!$LD$25</f>
        <v/>
      </c>
      <c r="DR52" t="str">
        <f>'CEC 2014 Quality Indicators'!$LD$26</f>
        <v/>
      </c>
      <c r="DS52" s="65" t="str">
        <f>'CEC 2014 Quality Indicators'!$LD$27</f>
        <v/>
      </c>
      <c r="DT52" s="65" t="str">
        <f>'CEC 2014 Quality Indicators'!$LD$28</f>
        <v/>
      </c>
      <c r="DU52" s="4" t="str">
        <f>'CEC 2014 Quality Indicators'!$LD$29</f>
        <v/>
      </c>
      <c r="DV52" s="65" t="str">
        <f>'CEC 2014 Quality Indicators'!$LD$30</f>
        <v/>
      </c>
      <c r="DW52" s="54"/>
      <c r="DX52" s="88" t="str">
        <f t="shared" si="50"/>
        <v/>
      </c>
      <c r="DY52" s="104" t="str">
        <f t="shared" si="51"/>
        <v/>
      </c>
      <c r="EA52" s="102" t="str">
        <f t="shared" si="37"/>
        <v/>
      </c>
      <c r="EB52" s="102" t="str">
        <f t="shared" si="52"/>
        <v/>
      </c>
      <c r="EC52" s="102" t="str">
        <f t="shared" si="53"/>
        <v/>
      </c>
      <c r="ED52" s="102" t="str">
        <f t="shared" si="54"/>
        <v/>
      </c>
      <c r="EE52" s="102" t="str">
        <f t="shared" si="55"/>
        <v/>
      </c>
      <c r="EF52" s="102" t="str">
        <f t="shared" si="56"/>
        <v/>
      </c>
      <c r="EG52" s="102" t="str">
        <f t="shared" si="57"/>
        <v/>
      </c>
      <c r="EI52" s="78" t="str">
        <f t="shared" si="58"/>
        <v/>
      </c>
      <c r="EJ52" s="78" t="str">
        <f t="shared" si="59"/>
        <v/>
      </c>
      <c r="EK52" s="78" t="str">
        <f t="shared" si="60"/>
        <v/>
      </c>
    </row>
    <row r="53" spans="1:141" ht="16" customHeight="1" x14ac:dyDescent="0.15">
      <c r="A53" s="44">
        <v>50</v>
      </c>
      <c r="B53" s="44"/>
      <c r="C53" s="44"/>
      <c r="D53" s="44"/>
      <c r="E53" s="44"/>
      <c r="F53" s="51"/>
      <c r="G53" s="51"/>
      <c r="H53" s="51"/>
      <c r="I53" s="44"/>
      <c r="J53" s="44"/>
      <c r="K53">
        <f>'CEC 2014 Quality Indicators'!$LE$3</f>
        <v>0</v>
      </c>
      <c r="L53">
        <f>'CEC 2014 Quality Indicators'!$LE$4</f>
        <v>0</v>
      </c>
      <c r="M53">
        <f>'CEC 2014 Quality Indicators'!$LE$5</f>
        <v>0</v>
      </c>
      <c r="N53">
        <f>'CEC 2014 Quality Indicators'!$LE$6</f>
        <v>0</v>
      </c>
      <c r="O53">
        <f>'CEC 2014 Quality Indicators'!$LE$7</f>
        <v>0</v>
      </c>
      <c r="P53">
        <f>'CEC 2014 Quality Indicators'!$LE$8</f>
        <v>0</v>
      </c>
      <c r="Q53">
        <f>'CEC 2014 Quality Indicators'!$LE$9</f>
        <v>0</v>
      </c>
      <c r="R53">
        <f>'CEC 2014 Quality Indicators'!$LE$10</f>
        <v>0</v>
      </c>
      <c r="S53">
        <f>'CEC 2014 Quality Indicators'!$LE$11</f>
        <v>0</v>
      </c>
      <c r="T53">
        <f>'CEC 2014 Quality Indicators'!$LE$12</f>
        <v>0</v>
      </c>
      <c r="U53">
        <f>'CEC 2014 Quality Indicators'!$LE$13</f>
        <v>0</v>
      </c>
      <c r="V53">
        <f>'CEC 2014 Quality Indicators'!$LE$14</f>
        <v>0</v>
      </c>
      <c r="W53">
        <f>'CEC 2014 Quality Indicators'!$LE$15</f>
        <v>0</v>
      </c>
      <c r="X53" s="65">
        <f>'CEC 2014 Quality Indicators'!$LE$16</f>
        <v>0</v>
      </c>
      <c r="Y53" s="4">
        <f>'CEC 2014 Quality Indicators'!$LE$17</f>
        <v>0</v>
      </c>
      <c r="Z53" s="4">
        <f>'CEC 2014 Quality Indicators'!$LE$18</f>
        <v>0</v>
      </c>
      <c r="AA53" s="4">
        <f>'CEC 2014 Quality Indicators'!$LE$19</f>
        <v>0</v>
      </c>
      <c r="AB53" s="65">
        <f>'CEC 2014 Quality Indicators'!$LE$20</f>
        <v>0</v>
      </c>
      <c r="AC53" s="65">
        <f>'CEC 2014 Quality Indicators'!$LE$21</f>
        <v>0</v>
      </c>
      <c r="AD53">
        <f>'CEC 2014 Quality Indicators'!$LE$22</f>
        <v>0</v>
      </c>
      <c r="AE53">
        <f>'CEC 2014 Quality Indicators'!$LE$23</f>
        <v>0</v>
      </c>
      <c r="AF53">
        <f>'CEC 2014 Quality Indicators'!$LE$24</f>
        <v>0</v>
      </c>
      <c r="AG53">
        <f>'CEC 2014 Quality Indicators'!$LE$25</f>
        <v>0</v>
      </c>
      <c r="AH53">
        <f>'CEC 2014 Quality Indicators'!$LE$26</f>
        <v>0</v>
      </c>
      <c r="AI53" s="65">
        <f>'CEC 2014 Quality Indicators'!$LE$27</f>
        <v>0</v>
      </c>
      <c r="AJ53" s="65">
        <f>'CEC 2014 Quality Indicators'!$LE$28</f>
        <v>0</v>
      </c>
      <c r="AK53" s="4">
        <f>'CEC 2014 Quality Indicators'!$LE$29</f>
        <v>0</v>
      </c>
      <c r="AL53" s="65">
        <f>'CEC 2014 Quality Indicators'!$LE$30</f>
        <v>0</v>
      </c>
      <c r="AN53">
        <f>'CEC 2014 Quality Indicators'!$LG$3</f>
        <v>0</v>
      </c>
      <c r="AO53">
        <f>'CEC 2014 Quality Indicators'!$LG$4</f>
        <v>0</v>
      </c>
      <c r="AP53">
        <f>'CEC 2014 Quality Indicators'!$LG$5</f>
        <v>0</v>
      </c>
      <c r="AQ53">
        <f>'CEC 2014 Quality Indicators'!$LG$6</f>
        <v>0</v>
      </c>
      <c r="AR53">
        <f>'CEC 2014 Quality Indicators'!$LG$7</f>
        <v>0</v>
      </c>
      <c r="AS53">
        <f>'CEC 2014 Quality Indicators'!$LG$8</f>
        <v>0</v>
      </c>
      <c r="AT53">
        <f>'CEC 2014 Quality Indicators'!$LG$9</f>
        <v>0</v>
      </c>
      <c r="AU53">
        <f>'CEC 2014 Quality Indicators'!$LG$10</f>
        <v>0</v>
      </c>
      <c r="AV53">
        <f>'CEC 2014 Quality Indicators'!$LG$11</f>
        <v>0</v>
      </c>
      <c r="AW53">
        <f>'CEC 2014 Quality Indicators'!$LG$12</f>
        <v>0</v>
      </c>
      <c r="AX53">
        <f>'CEC 2014 Quality Indicators'!$LG$13</f>
        <v>0</v>
      </c>
      <c r="AY53">
        <f>'CEC 2014 Quality Indicators'!$LG$14</f>
        <v>0</v>
      </c>
      <c r="AZ53">
        <f>'CEC 2014 Quality Indicators'!$LG$15</f>
        <v>0</v>
      </c>
      <c r="BA53" s="65">
        <f>'CEC 2014 Quality Indicators'!$LG$16</f>
        <v>0</v>
      </c>
      <c r="BB53" s="4">
        <f>'CEC 2014 Quality Indicators'!$LG$17</f>
        <v>0</v>
      </c>
      <c r="BC53" s="4">
        <f>'CEC 2014 Quality Indicators'!$LG$18</f>
        <v>0</v>
      </c>
      <c r="BD53" s="4">
        <f>'CEC 2014 Quality Indicators'!$LG$19</f>
        <v>0</v>
      </c>
      <c r="BE53" s="65">
        <f>'CEC 2014 Quality Indicators'!$LG$20</f>
        <v>0</v>
      </c>
      <c r="BF53" s="65">
        <f>'CEC 2014 Quality Indicators'!$LG$21</f>
        <v>0</v>
      </c>
      <c r="BG53">
        <f>'CEC 2014 Quality Indicators'!$LG$22</f>
        <v>0</v>
      </c>
      <c r="BH53">
        <f>'CEC 2014 Quality Indicators'!$LG$23</f>
        <v>0</v>
      </c>
      <c r="BI53">
        <f>'CEC 2014 Quality Indicators'!$LG$24</f>
        <v>0</v>
      </c>
      <c r="BJ53">
        <f>'CEC 2014 Quality Indicators'!$LG$25</f>
        <v>0</v>
      </c>
      <c r="BK53">
        <f>'CEC 2014 Quality Indicators'!$LG$26</f>
        <v>0</v>
      </c>
      <c r="BL53" s="65">
        <f>'CEC 2014 Quality Indicators'!$LG$27</f>
        <v>0</v>
      </c>
      <c r="BM53" s="65">
        <f>'CEC 2014 Quality Indicators'!$LG$28</f>
        <v>0</v>
      </c>
      <c r="BN53" s="4">
        <f>'CEC 2014 Quality Indicators'!$LG$29</f>
        <v>0</v>
      </c>
      <c r="BO53" s="65">
        <f>'CEC 2014 Quality Indicators'!$LG$30</f>
        <v>0</v>
      </c>
      <c r="BP53" s="80"/>
      <c r="BQ53" t="str">
        <f t="shared" si="61"/>
        <v/>
      </c>
      <c r="BR53" t="str">
        <f t="shared" si="62"/>
        <v/>
      </c>
      <c r="BS53" t="str">
        <f t="shared" si="63"/>
        <v/>
      </c>
      <c r="BT53" t="str">
        <f t="shared" si="64"/>
        <v/>
      </c>
      <c r="BU53" t="str">
        <f t="shared" si="65"/>
        <v/>
      </c>
      <c r="BV53" t="str">
        <f t="shared" si="66"/>
        <v/>
      </c>
      <c r="BW53" t="str">
        <f t="shared" si="67"/>
        <v/>
      </c>
      <c r="BX53" t="str">
        <f t="shared" si="68"/>
        <v/>
      </c>
      <c r="BY53" t="str">
        <f t="shared" si="69"/>
        <v/>
      </c>
      <c r="BZ53" t="str">
        <f t="shared" si="70"/>
        <v/>
      </c>
      <c r="CA53" t="str">
        <f t="shared" si="71"/>
        <v/>
      </c>
      <c r="CB53" t="str">
        <f t="shared" si="72"/>
        <v/>
      </c>
      <c r="CC53" t="str">
        <f t="shared" si="73"/>
        <v/>
      </c>
      <c r="CD53" s="65" t="str">
        <f t="shared" si="74"/>
        <v/>
      </c>
      <c r="CE53" s="4" t="str">
        <f t="shared" si="75"/>
        <v/>
      </c>
      <c r="CF53" s="4" t="str">
        <f t="shared" si="76"/>
        <v/>
      </c>
      <c r="CG53" s="4" t="str">
        <f t="shared" si="77"/>
        <v/>
      </c>
      <c r="CH53" s="65" t="str">
        <f t="shared" si="78"/>
        <v/>
      </c>
      <c r="CI53" s="65" t="str">
        <f t="shared" si="79"/>
        <v/>
      </c>
      <c r="CJ53" t="str">
        <f t="shared" si="80"/>
        <v/>
      </c>
      <c r="CK53" t="str">
        <f t="shared" si="81"/>
        <v/>
      </c>
      <c r="CL53" t="str">
        <f t="shared" si="82"/>
        <v/>
      </c>
      <c r="CM53" t="str">
        <f t="shared" si="83"/>
        <v/>
      </c>
      <c r="CN53" t="str">
        <f t="shared" si="84"/>
        <v/>
      </c>
      <c r="CO53" s="65" t="str">
        <f t="shared" si="85"/>
        <v/>
      </c>
      <c r="CP53" s="65" t="str">
        <f t="shared" si="86"/>
        <v/>
      </c>
      <c r="CQ53" s="4" t="str">
        <f t="shared" si="87"/>
        <v/>
      </c>
      <c r="CR53" s="65" t="str">
        <f t="shared" si="88"/>
        <v/>
      </c>
      <c r="CS53" s="54" t="str">
        <f t="shared" si="34"/>
        <v/>
      </c>
      <c r="CT53" s="54"/>
      <c r="CU53" t="str">
        <f>'CEC 2014 Quality Indicators'!$LJ$3</f>
        <v/>
      </c>
      <c r="CV53" t="str">
        <f>'CEC 2014 Quality Indicators'!$LJ$4</f>
        <v/>
      </c>
      <c r="CW53" t="str">
        <f>'CEC 2014 Quality Indicators'!$LJ$5</f>
        <v/>
      </c>
      <c r="CX53" t="str">
        <f>'CEC 2014 Quality Indicators'!$LJ$6</f>
        <v/>
      </c>
      <c r="CY53" t="str">
        <f>'CEC 2014 Quality Indicators'!$LJ$7</f>
        <v/>
      </c>
      <c r="CZ53" t="str">
        <f>'CEC 2014 Quality Indicators'!$LJ$8</f>
        <v/>
      </c>
      <c r="DA53" t="str">
        <f>'CEC 2014 Quality Indicators'!$LJ$9</f>
        <v/>
      </c>
      <c r="DB53" t="str">
        <f>'CEC 2014 Quality Indicators'!$LJ$10</f>
        <v/>
      </c>
      <c r="DC53" t="str">
        <f>'CEC 2014 Quality Indicators'!$LJ$11</f>
        <v/>
      </c>
      <c r="DD53" t="str">
        <f>'CEC 2014 Quality Indicators'!$LJ$12</f>
        <v/>
      </c>
      <c r="DE53" t="str">
        <f>'CEC 2014 Quality Indicators'!$LJ$13</f>
        <v/>
      </c>
      <c r="DF53" t="str">
        <f>'CEC 2014 Quality Indicators'!$LJ$14</f>
        <v/>
      </c>
      <c r="DG53" t="str">
        <f>'CEC 2014 Quality Indicators'!$LJ$15</f>
        <v/>
      </c>
      <c r="DH53" s="65" t="str">
        <f>'CEC 2014 Quality Indicators'!$LJ$16</f>
        <v/>
      </c>
      <c r="DI53" s="4" t="str">
        <f>'CEC 2014 Quality Indicators'!$LJ$17</f>
        <v/>
      </c>
      <c r="DJ53" s="4" t="str">
        <f>'CEC 2014 Quality Indicators'!$LJ$18</f>
        <v/>
      </c>
      <c r="DK53" s="4" t="str">
        <f>'CEC 2014 Quality Indicators'!$LJ$19</f>
        <v/>
      </c>
      <c r="DL53" s="65" t="str">
        <f>'CEC 2014 Quality Indicators'!$LJ$20</f>
        <v/>
      </c>
      <c r="DM53" s="65" t="str">
        <f>'CEC 2014 Quality Indicators'!$LJ$21</f>
        <v/>
      </c>
      <c r="DN53" t="str">
        <f>'CEC 2014 Quality Indicators'!$LJ$22</f>
        <v/>
      </c>
      <c r="DO53" t="str">
        <f>'CEC 2014 Quality Indicators'!$LJ$23</f>
        <v/>
      </c>
      <c r="DP53" t="str">
        <f>'CEC 2014 Quality Indicators'!$LJ$24</f>
        <v/>
      </c>
      <c r="DQ53" t="str">
        <f>'CEC 2014 Quality Indicators'!$LJ$25</f>
        <v/>
      </c>
      <c r="DR53" t="str">
        <f>'CEC 2014 Quality Indicators'!$LJ$26</f>
        <v/>
      </c>
      <c r="DS53" s="65" t="str">
        <f>'CEC 2014 Quality Indicators'!$LJ$27</f>
        <v/>
      </c>
      <c r="DT53" s="65" t="str">
        <f>'CEC 2014 Quality Indicators'!$LJ$28</f>
        <v/>
      </c>
      <c r="DU53" s="4" t="str">
        <f>'CEC 2014 Quality Indicators'!$LJ$29</f>
        <v/>
      </c>
      <c r="DV53" s="65" t="str">
        <f>'CEC 2014 Quality Indicators'!$LJ$30</f>
        <v/>
      </c>
      <c r="DW53" s="54"/>
      <c r="DX53" s="88" t="str">
        <f t="shared" si="50"/>
        <v/>
      </c>
      <c r="DY53" s="104" t="str">
        <f t="shared" si="51"/>
        <v/>
      </c>
      <c r="EA53" s="102" t="str">
        <f t="shared" si="37"/>
        <v/>
      </c>
      <c r="EB53" s="102" t="str">
        <f t="shared" si="52"/>
        <v/>
      </c>
      <c r="EC53" s="102" t="str">
        <f t="shared" si="53"/>
        <v/>
      </c>
      <c r="ED53" s="102" t="str">
        <f t="shared" si="54"/>
        <v/>
      </c>
      <c r="EE53" s="102" t="str">
        <f t="shared" si="55"/>
        <v/>
      </c>
      <c r="EF53" s="102" t="str">
        <f t="shared" si="56"/>
        <v/>
      </c>
      <c r="EG53" s="102" t="str">
        <f t="shared" si="57"/>
        <v/>
      </c>
      <c r="EI53" s="78" t="str">
        <f t="shared" si="58"/>
        <v/>
      </c>
      <c r="EJ53" s="78" t="str">
        <f t="shared" si="59"/>
        <v/>
      </c>
      <c r="EK53" s="78" t="str">
        <f t="shared" si="60"/>
        <v/>
      </c>
    </row>
    <row r="54" spans="1:141" ht="16" customHeight="1" x14ac:dyDescent="0.15">
      <c r="A54" s="44">
        <v>51</v>
      </c>
      <c r="B54" s="44"/>
      <c r="C54" s="44"/>
      <c r="D54" s="44"/>
      <c r="E54" s="44"/>
      <c r="F54" s="51"/>
      <c r="G54" s="51"/>
      <c r="H54" s="51"/>
      <c r="I54" s="44"/>
      <c r="J54" s="44"/>
      <c r="K54">
        <f>'CEC 2014 Quality Indicators'!$LK$3</f>
        <v>0</v>
      </c>
      <c r="L54">
        <f>'CEC 2014 Quality Indicators'!$LK$4</f>
        <v>0</v>
      </c>
      <c r="M54">
        <f>'CEC 2014 Quality Indicators'!$LK$5</f>
        <v>0</v>
      </c>
      <c r="N54">
        <f>'CEC 2014 Quality Indicators'!$LK$6</f>
        <v>0</v>
      </c>
      <c r="O54">
        <f>'CEC 2014 Quality Indicators'!$LK$7</f>
        <v>0</v>
      </c>
      <c r="P54">
        <f>'CEC 2014 Quality Indicators'!$LK$8</f>
        <v>0</v>
      </c>
      <c r="Q54">
        <f>'CEC 2014 Quality Indicators'!$LK$9</f>
        <v>0</v>
      </c>
      <c r="R54">
        <f>'CEC 2014 Quality Indicators'!$LK$10</f>
        <v>0</v>
      </c>
      <c r="S54">
        <f>'CEC 2014 Quality Indicators'!$LK$11</f>
        <v>0</v>
      </c>
      <c r="T54">
        <f>'CEC 2014 Quality Indicators'!$LK$12</f>
        <v>0</v>
      </c>
      <c r="U54">
        <f>'CEC 2014 Quality Indicators'!$LK$13</f>
        <v>0</v>
      </c>
      <c r="V54">
        <f>'CEC 2014 Quality Indicators'!$LK$14</f>
        <v>0</v>
      </c>
      <c r="W54">
        <f>'CEC 2014 Quality Indicators'!$LK$15</f>
        <v>0</v>
      </c>
      <c r="X54" s="65">
        <f>'CEC 2014 Quality Indicators'!$LK$16</f>
        <v>0</v>
      </c>
      <c r="Y54" s="4">
        <f>'CEC 2014 Quality Indicators'!$LK$17</f>
        <v>0</v>
      </c>
      <c r="Z54" s="4">
        <f>'CEC 2014 Quality Indicators'!$LK$18</f>
        <v>0</v>
      </c>
      <c r="AA54" s="4">
        <f>'CEC 2014 Quality Indicators'!$LK$19</f>
        <v>0</v>
      </c>
      <c r="AB54" s="65">
        <f>'CEC 2014 Quality Indicators'!$LK$20</f>
        <v>0</v>
      </c>
      <c r="AC54" s="65">
        <f>'CEC 2014 Quality Indicators'!$LK$21</f>
        <v>0</v>
      </c>
      <c r="AD54">
        <f>'CEC 2014 Quality Indicators'!$LK$22</f>
        <v>0</v>
      </c>
      <c r="AE54">
        <f>'CEC 2014 Quality Indicators'!$LK$23</f>
        <v>0</v>
      </c>
      <c r="AF54">
        <f>'CEC 2014 Quality Indicators'!$LK$24</f>
        <v>0</v>
      </c>
      <c r="AG54">
        <f>'CEC 2014 Quality Indicators'!$LK$25</f>
        <v>0</v>
      </c>
      <c r="AH54">
        <f>'CEC 2014 Quality Indicators'!$LK$26</f>
        <v>0</v>
      </c>
      <c r="AI54" s="65">
        <f>'CEC 2014 Quality Indicators'!$LK$27</f>
        <v>0</v>
      </c>
      <c r="AJ54" s="65">
        <f>'CEC 2014 Quality Indicators'!$LK$28</f>
        <v>0</v>
      </c>
      <c r="AK54" s="4">
        <f>'CEC 2014 Quality Indicators'!$LK$29</f>
        <v>0</v>
      </c>
      <c r="AL54" s="65">
        <f>'CEC 2014 Quality Indicators'!$LK$30</f>
        <v>0</v>
      </c>
      <c r="AN54">
        <f>'CEC 2014 Quality Indicators'!$LM$3</f>
        <v>0</v>
      </c>
      <c r="AO54">
        <f>'CEC 2014 Quality Indicators'!$LM$4</f>
        <v>0</v>
      </c>
      <c r="AP54">
        <f>'CEC 2014 Quality Indicators'!$LM$5</f>
        <v>0</v>
      </c>
      <c r="AQ54">
        <f>'CEC 2014 Quality Indicators'!$LM$6</f>
        <v>0</v>
      </c>
      <c r="AR54">
        <f>'CEC 2014 Quality Indicators'!$LM$7</f>
        <v>0</v>
      </c>
      <c r="AS54">
        <f>'CEC 2014 Quality Indicators'!$LM$8</f>
        <v>0</v>
      </c>
      <c r="AT54">
        <f>'CEC 2014 Quality Indicators'!$LM$9</f>
        <v>0</v>
      </c>
      <c r="AU54">
        <f>'CEC 2014 Quality Indicators'!$LM$10</f>
        <v>0</v>
      </c>
      <c r="AV54">
        <f>'CEC 2014 Quality Indicators'!$LM$11</f>
        <v>0</v>
      </c>
      <c r="AW54">
        <f>'CEC 2014 Quality Indicators'!$LM$12</f>
        <v>0</v>
      </c>
      <c r="AX54">
        <f>'CEC 2014 Quality Indicators'!$LM$13</f>
        <v>0</v>
      </c>
      <c r="AY54">
        <f>'CEC 2014 Quality Indicators'!$LM$14</f>
        <v>0</v>
      </c>
      <c r="AZ54">
        <f>'CEC 2014 Quality Indicators'!$LM$15</f>
        <v>0</v>
      </c>
      <c r="BA54" s="65">
        <f>'CEC 2014 Quality Indicators'!$LM$16</f>
        <v>0</v>
      </c>
      <c r="BB54" s="4">
        <f>'CEC 2014 Quality Indicators'!$LM$17</f>
        <v>0</v>
      </c>
      <c r="BC54" s="4">
        <f>'CEC 2014 Quality Indicators'!$LM$18</f>
        <v>0</v>
      </c>
      <c r="BD54" s="4">
        <f>'CEC 2014 Quality Indicators'!$LM$19</f>
        <v>0</v>
      </c>
      <c r="BE54" s="65">
        <f>'CEC 2014 Quality Indicators'!$LM$20</f>
        <v>0</v>
      </c>
      <c r="BF54" s="65">
        <f>'CEC 2014 Quality Indicators'!$LM$21</f>
        <v>0</v>
      </c>
      <c r="BG54">
        <f>'CEC 2014 Quality Indicators'!$LM$22</f>
        <v>0</v>
      </c>
      <c r="BH54">
        <f>'CEC 2014 Quality Indicators'!$LM$23</f>
        <v>0</v>
      </c>
      <c r="BI54">
        <f>'CEC 2014 Quality Indicators'!$LM$24</f>
        <v>0</v>
      </c>
      <c r="BJ54">
        <f>'CEC 2014 Quality Indicators'!$LM$25</f>
        <v>0</v>
      </c>
      <c r="BK54">
        <f>'CEC 2014 Quality Indicators'!$LM$26</f>
        <v>0</v>
      </c>
      <c r="BL54" s="65">
        <f>'CEC 2014 Quality Indicators'!$LM$27</f>
        <v>0</v>
      </c>
      <c r="BM54" s="65">
        <f>'CEC 2014 Quality Indicators'!$LM$28</f>
        <v>0</v>
      </c>
      <c r="BN54" s="4">
        <f>'CEC 2014 Quality Indicators'!$LM$29</f>
        <v>0</v>
      </c>
      <c r="BO54" s="65">
        <f>'CEC 2014 Quality Indicators'!$LM$30</f>
        <v>0</v>
      </c>
      <c r="BP54" s="80"/>
      <c r="BQ54" t="str">
        <f t="shared" si="61"/>
        <v/>
      </c>
      <c r="BR54" t="str">
        <f t="shared" si="62"/>
        <v/>
      </c>
      <c r="BS54" t="str">
        <f t="shared" si="63"/>
        <v/>
      </c>
      <c r="BT54" t="str">
        <f t="shared" si="64"/>
        <v/>
      </c>
      <c r="BU54" t="str">
        <f t="shared" si="65"/>
        <v/>
      </c>
      <c r="BV54" t="str">
        <f t="shared" si="66"/>
        <v/>
      </c>
      <c r="BW54" t="str">
        <f t="shared" si="67"/>
        <v/>
      </c>
      <c r="BX54" t="str">
        <f t="shared" si="68"/>
        <v/>
      </c>
      <c r="BY54" t="str">
        <f t="shared" si="69"/>
        <v/>
      </c>
      <c r="BZ54" t="str">
        <f t="shared" si="70"/>
        <v/>
      </c>
      <c r="CA54" t="str">
        <f t="shared" si="71"/>
        <v/>
      </c>
      <c r="CB54" t="str">
        <f t="shared" si="72"/>
        <v/>
      </c>
      <c r="CC54" t="str">
        <f t="shared" si="73"/>
        <v/>
      </c>
      <c r="CD54" s="65" t="str">
        <f t="shared" si="74"/>
        <v/>
      </c>
      <c r="CE54" s="4" t="str">
        <f t="shared" si="75"/>
        <v/>
      </c>
      <c r="CF54" s="4" t="str">
        <f t="shared" si="76"/>
        <v/>
      </c>
      <c r="CG54" s="4" t="str">
        <f t="shared" si="77"/>
        <v/>
      </c>
      <c r="CH54" s="65" t="str">
        <f t="shared" si="78"/>
        <v/>
      </c>
      <c r="CI54" s="65" t="str">
        <f t="shared" si="79"/>
        <v/>
      </c>
      <c r="CJ54" t="str">
        <f t="shared" si="80"/>
        <v/>
      </c>
      <c r="CK54" t="str">
        <f t="shared" si="81"/>
        <v/>
      </c>
      <c r="CL54" t="str">
        <f t="shared" si="82"/>
        <v/>
      </c>
      <c r="CM54" t="str">
        <f t="shared" si="83"/>
        <v/>
      </c>
      <c r="CN54" t="str">
        <f t="shared" si="84"/>
        <v/>
      </c>
      <c r="CO54" s="65" t="str">
        <f t="shared" si="85"/>
        <v/>
      </c>
      <c r="CP54" s="65" t="str">
        <f t="shared" si="86"/>
        <v/>
      </c>
      <c r="CQ54" s="4" t="str">
        <f t="shared" si="87"/>
        <v/>
      </c>
      <c r="CR54" s="65" t="str">
        <f t="shared" si="88"/>
        <v/>
      </c>
      <c r="CS54" s="54" t="str">
        <f t="shared" si="34"/>
        <v/>
      </c>
      <c r="CT54" s="54"/>
      <c r="CU54" t="str">
        <f>'CEC 2014 Quality Indicators'!$LP$3</f>
        <v/>
      </c>
      <c r="CV54" t="str">
        <f>'CEC 2014 Quality Indicators'!$LP$4</f>
        <v/>
      </c>
      <c r="CW54" t="str">
        <f>'CEC 2014 Quality Indicators'!$LP$5</f>
        <v/>
      </c>
      <c r="CX54" t="str">
        <f>'CEC 2014 Quality Indicators'!$LP$6</f>
        <v/>
      </c>
      <c r="CY54" t="str">
        <f>'CEC 2014 Quality Indicators'!$LP$7</f>
        <v/>
      </c>
      <c r="CZ54" t="str">
        <f>'CEC 2014 Quality Indicators'!$LP$8</f>
        <v/>
      </c>
      <c r="DA54" t="str">
        <f>'CEC 2014 Quality Indicators'!$LP$9</f>
        <v/>
      </c>
      <c r="DB54" t="str">
        <f>'CEC 2014 Quality Indicators'!$LP$10</f>
        <v/>
      </c>
      <c r="DC54" t="str">
        <f>'CEC 2014 Quality Indicators'!$LP$11</f>
        <v/>
      </c>
      <c r="DD54" t="str">
        <f>'CEC 2014 Quality Indicators'!$LP$12</f>
        <v/>
      </c>
      <c r="DE54" t="str">
        <f>'CEC 2014 Quality Indicators'!$LP$13</f>
        <v/>
      </c>
      <c r="DF54" t="str">
        <f>'CEC 2014 Quality Indicators'!$LP$14</f>
        <v/>
      </c>
      <c r="DG54" t="str">
        <f>'CEC 2014 Quality Indicators'!$LP$15</f>
        <v/>
      </c>
      <c r="DH54" s="65" t="str">
        <f>'CEC 2014 Quality Indicators'!$LP$16</f>
        <v/>
      </c>
      <c r="DI54" s="4" t="str">
        <f>'CEC 2014 Quality Indicators'!$LP$17</f>
        <v/>
      </c>
      <c r="DJ54" s="4" t="str">
        <f>'CEC 2014 Quality Indicators'!$LP$18</f>
        <v/>
      </c>
      <c r="DK54" s="4" t="str">
        <f>'CEC 2014 Quality Indicators'!$LP$19</f>
        <v/>
      </c>
      <c r="DL54" s="65" t="str">
        <f>'CEC 2014 Quality Indicators'!$LP$20</f>
        <v/>
      </c>
      <c r="DM54" s="65" t="str">
        <f>'CEC 2014 Quality Indicators'!$LP$21</f>
        <v/>
      </c>
      <c r="DN54" t="str">
        <f>'CEC 2014 Quality Indicators'!$LP$22</f>
        <v/>
      </c>
      <c r="DO54" t="str">
        <f>'CEC 2014 Quality Indicators'!$LP$23</f>
        <v/>
      </c>
      <c r="DP54" t="str">
        <f>'CEC 2014 Quality Indicators'!$LP$24</f>
        <v/>
      </c>
      <c r="DQ54" t="str">
        <f>'CEC 2014 Quality Indicators'!$LP$25</f>
        <v/>
      </c>
      <c r="DR54" t="str">
        <f>'CEC 2014 Quality Indicators'!$LP$26</f>
        <v/>
      </c>
      <c r="DS54" s="65" t="str">
        <f>'CEC 2014 Quality Indicators'!$LP$27</f>
        <v/>
      </c>
      <c r="DT54" s="65" t="str">
        <f>'CEC 2014 Quality Indicators'!$LP$28</f>
        <v/>
      </c>
      <c r="DU54" s="4" t="str">
        <f>'CEC 2014 Quality Indicators'!$LP$29</f>
        <v/>
      </c>
      <c r="DV54" s="65" t="str">
        <f>'CEC 2014 Quality Indicators'!$LP$30</f>
        <v/>
      </c>
      <c r="DW54" s="54"/>
      <c r="DX54" s="88" t="str">
        <f t="shared" si="50"/>
        <v/>
      </c>
      <c r="DY54" s="104" t="str">
        <f t="shared" si="51"/>
        <v/>
      </c>
      <c r="EA54" s="102" t="str">
        <f t="shared" si="37"/>
        <v/>
      </c>
      <c r="EB54" s="102" t="str">
        <f t="shared" si="52"/>
        <v/>
      </c>
      <c r="EC54" s="102" t="str">
        <f t="shared" si="53"/>
        <v/>
      </c>
      <c r="ED54" s="102" t="str">
        <f t="shared" si="54"/>
        <v/>
      </c>
      <c r="EE54" s="102" t="str">
        <f t="shared" si="55"/>
        <v/>
      </c>
      <c r="EF54" s="102" t="str">
        <f t="shared" si="56"/>
        <v/>
      </c>
      <c r="EG54" s="102" t="str">
        <f t="shared" si="57"/>
        <v/>
      </c>
      <c r="EI54" s="78" t="str">
        <f t="shared" si="58"/>
        <v/>
      </c>
      <c r="EJ54" s="78" t="str">
        <f t="shared" si="59"/>
        <v/>
      </c>
      <c r="EK54" s="78" t="str">
        <f t="shared" si="60"/>
        <v/>
      </c>
    </row>
    <row r="55" spans="1:141" ht="16" customHeight="1" x14ac:dyDescent="0.15">
      <c r="A55" s="44">
        <v>52</v>
      </c>
      <c r="B55" s="44"/>
      <c r="C55" s="44"/>
      <c r="D55" s="44"/>
      <c r="E55" s="44"/>
      <c r="F55" s="51"/>
      <c r="G55" s="51"/>
      <c r="H55" s="51"/>
      <c r="I55" s="44"/>
      <c r="J55" s="44"/>
      <c r="K55">
        <f>'CEC 2014 Quality Indicators'!$LQ$3</f>
        <v>0</v>
      </c>
      <c r="L55">
        <f>'CEC 2014 Quality Indicators'!$LQ$4</f>
        <v>0</v>
      </c>
      <c r="M55">
        <f>'CEC 2014 Quality Indicators'!$LQ$5</f>
        <v>0</v>
      </c>
      <c r="N55">
        <f>'CEC 2014 Quality Indicators'!$LQ$6</f>
        <v>0</v>
      </c>
      <c r="O55">
        <f>'CEC 2014 Quality Indicators'!$LQ$7</f>
        <v>0</v>
      </c>
      <c r="P55">
        <f>'CEC 2014 Quality Indicators'!$LQ$8</f>
        <v>0</v>
      </c>
      <c r="Q55">
        <f>'CEC 2014 Quality Indicators'!$LQ$9</f>
        <v>0</v>
      </c>
      <c r="R55">
        <f>'CEC 2014 Quality Indicators'!$LQ$10</f>
        <v>0</v>
      </c>
      <c r="S55">
        <f>'CEC 2014 Quality Indicators'!$LQ$11</f>
        <v>0</v>
      </c>
      <c r="T55">
        <f>'CEC 2014 Quality Indicators'!$LQ$12</f>
        <v>0</v>
      </c>
      <c r="U55">
        <f>'CEC 2014 Quality Indicators'!$LQ$13</f>
        <v>0</v>
      </c>
      <c r="V55">
        <f>'CEC 2014 Quality Indicators'!$LQ$14</f>
        <v>0</v>
      </c>
      <c r="W55">
        <f>'CEC 2014 Quality Indicators'!$LQ$15</f>
        <v>0</v>
      </c>
      <c r="X55" s="65">
        <f>'CEC 2014 Quality Indicators'!$LQ$16</f>
        <v>0</v>
      </c>
      <c r="Y55" s="4">
        <f>'CEC 2014 Quality Indicators'!$LQ$17</f>
        <v>0</v>
      </c>
      <c r="Z55" s="4">
        <f>'CEC 2014 Quality Indicators'!$LQ$18</f>
        <v>0</v>
      </c>
      <c r="AA55" s="4">
        <f>'CEC 2014 Quality Indicators'!$LQ$19</f>
        <v>0</v>
      </c>
      <c r="AB55" s="65">
        <f>'CEC 2014 Quality Indicators'!$LQ$20</f>
        <v>0</v>
      </c>
      <c r="AC55" s="65">
        <f>'CEC 2014 Quality Indicators'!$LQ$21</f>
        <v>0</v>
      </c>
      <c r="AD55">
        <f>'CEC 2014 Quality Indicators'!$LQ$22</f>
        <v>0</v>
      </c>
      <c r="AE55">
        <f>'CEC 2014 Quality Indicators'!$LQ$23</f>
        <v>0</v>
      </c>
      <c r="AF55">
        <f>'CEC 2014 Quality Indicators'!$LQ$24</f>
        <v>0</v>
      </c>
      <c r="AG55">
        <f>'CEC 2014 Quality Indicators'!$LQ$25</f>
        <v>0</v>
      </c>
      <c r="AH55">
        <f>'CEC 2014 Quality Indicators'!$LQ$26</f>
        <v>0</v>
      </c>
      <c r="AI55" s="65">
        <f>'CEC 2014 Quality Indicators'!$LQ$27</f>
        <v>0</v>
      </c>
      <c r="AJ55" s="65">
        <f>'CEC 2014 Quality Indicators'!$LQ$28</f>
        <v>0</v>
      </c>
      <c r="AK55" s="4">
        <f>'CEC 2014 Quality Indicators'!$LQ$29</f>
        <v>0</v>
      </c>
      <c r="AL55" s="65">
        <f>'CEC 2014 Quality Indicators'!$LQ$30</f>
        <v>0</v>
      </c>
      <c r="AN55">
        <f>'CEC 2014 Quality Indicators'!$LS$3</f>
        <v>0</v>
      </c>
      <c r="AO55">
        <f>'CEC 2014 Quality Indicators'!$LS$4</f>
        <v>0</v>
      </c>
      <c r="AP55">
        <f>'CEC 2014 Quality Indicators'!$LS$5</f>
        <v>0</v>
      </c>
      <c r="AQ55">
        <f>'CEC 2014 Quality Indicators'!$LS$6</f>
        <v>0</v>
      </c>
      <c r="AR55">
        <f>'CEC 2014 Quality Indicators'!$LS$7</f>
        <v>0</v>
      </c>
      <c r="AS55">
        <f>'CEC 2014 Quality Indicators'!$LS$8</f>
        <v>0</v>
      </c>
      <c r="AT55">
        <f>'CEC 2014 Quality Indicators'!$LS$9</f>
        <v>0</v>
      </c>
      <c r="AU55">
        <f>'CEC 2014 Quality Indicators'!$LS$10</f>
        <v>0</v>
      </c>
      <c r="AV55">
        <f>'CEC 2014 Quality Indicators'!$LS$11</f>
        <v>0</v>
      </c>
      <c r="AW55">
        <f>'CEC 2014 Quality Indicators'!$LS$12</f>
        <v>0</v>
      </c>
      <c r="AX55">
        <f>'CEC 2014 Quality Indicators'!$LS$13</f>
        <v>0</v>
      </c>
      <c r="AY55">
        <f>'CEC 2014 Quality Indicators'!$LS$14</f>
        <v>0</v>
      </c>
      <c r="AZ55">
        <f>'CEC 2014 Quality Indicators'!$LS$15</f>
        <v>0</v>
      </c>
      <c r="BA55" s="65">
        <f>'CEC 2014 Quality Indicators'!$LS$16</f>
        <v>0</v>
      </c>
      <c r="BB55" s="4">
        <f>'CEC 2014 Quality Indicators'!$LS$17</f>
        <v>0</v>
      </c>
      <c r="BC55" s="4">
        <f>'CEC 2014 Quality Indicators'!$LS$18</f>
        <v>0</v>
      </c>
      <c r="BD55" s="4">
        <f>'CEC 2014 Quality Indicators'!$LS$19</f>
        <v>0</v>
      </c>
      <c r="BE55" s="65">
        <f>'CEC 2014 Quality Indicators'!$LS$20</f>
        <v>0</v>
      </c>
      <c r="BF55" s="65">
        <f>'CEC 2014 Quality Indicators'!$LS$21</f>
        <v>0</v>
      </c>
      <c r="BG55">
        <f>'CEC 2014 Quality Indicators'!$LS$22</f>
        <v>0</v>
      </c>
      <c r="BH55">
        <f>'CEC 2014 Quality Indicators'!$LS$23</f>
        <v>0</v>
      </c>
      <c r="BI55">
        <f>'CEC 2014 Quality Indicators'!$LS$24</f>
        <v>0</v>
      </c>
      <c r="BJ55">
        <f>'CEC 2014 Quality Indicators'!$LS$25</f>
        <v>0</v>
      </c>
      <c r="BK55">
        <f>'CEC 2014 Quality Indicators'!$LS$26</f>
        <v>0</v>
      </c>
      <c r="BL55" s="65">
        <f>'CEC 2014 Quality Indicators'!$LS$27</f>
        <v>0</v>
      </c>
      <c r="BM55" s="65">
        <f>'CEC 2014 Quality Indicators'!$LS$28</f>
        <v>0</v>
      </c>
      <c r="BN55" s="4">
        <f>'CEC 2014 Quality Indicators'!$LS$29</f>
        <v>0</v>
      </c>
      <c r="BO55" s="65">
        <f>'CEC 2014 Quality Indicators'!$LS$30</f>
        <v>0</v>
      </c>
      <c r="BP55" s="80"/>
      <c r="BQ55" t="str">
        <f t="shared" si="61"/>
        <v/>
      </c>
      <c r="BR55" t="str">
        <f t="shared" si="62"/>
        <v/>
      </c>
      <c r="BS55" t="str">
        <f t="shared" si="63"/>
        <v/>
      </c>
      <c r="BT55" t="str">
        <f t="shared" si="64"/>
        <v/>
      </c>
      <c r="BU55" t="str">
        <f t="shared" si="65"/>
        <v/>
      </c>
      <c r="BV55" t="str">
        <f t="shared" si="66"/>
        <v/>
      </c>
      <c r="BW55" t="str">
        <f t="shared" si="67"/>
        <v/>
      </c>
      <c r="BX55" t="str">
        <f t="shared" si="68"/>
        <v/>
      </c>
      <c r="BY55" t="str">
        <f t="shared" si="69"/>
        <v/>
      </c>
      <c r="BZ55" t="str">
        <f t="shared" si="70"/>
        <v/>
      </c>
      <c r="CA55" t="str">
        <f t="shared" si="71"/>
        <v/>
      </c>
      <c r="CB55" t="str">
        <f t="shared" si="72"/>
        <v/>
      </c>
      <c r="CC55" t="str">
        <f t="shared" si="73"/>
        <v/>
      </c>
      <c r="CD55" s="65" t="str">
        <f t="shared" si="74"/>
        <v/>
      </c>
      <c r="CE55" s="4" t="str">
        <f t="shared" si="75"/>
        <v/>
      </c>
      <c r="CF55" s="4" t="str">
        <f t="shared" si="76"/>
        <v/>
      </c>
      <c r="CG55" s="4" t="str">
        <f t="shared" si="77"/>
        <v/>
      </c>
      <c r="CH55" s="65" t="str">
        <f t="shared" si="78"/>
        <v/>
      </c>
      <c r="CI55" s="65" t="str">
        <f t="shared" si="79"/>
        <v/>
      </c>
      <c r="CJ55" t="str">
        <f t="shared" si="80"/>
        <v/>
      </c>
      <c r="CK55" t="str">
        <f t="shared" si="81"/>
        <v/>
      </c>
      <c r="CL55" t="str">
        <f t="shared" si="82"/>
        <v/>
      </c>
      <c r="CM55" t="str">
        <f t="shared" si="83"/>
        <v/>
      </c>
      <c r="CN55" t="str">
        <f t="shared" si="84"/>
        <v/>
      </c>
      <c r="CO55" s="65" t="str">
        <f t="shared" si="85"/>
        <v/>
      </c>
      <c r="CP55" s="65" t="str">
        <f t="shared" si="86"/>
        <v/>
      </c>
      <c r="CQ55" s="4" t="str">
        <f t="shared" si="87"/>
        <v/>
      </c>
      <c r="CR55" s="65" t="str">
        <f t="shared" si="88"/>
        <v/>
      </c>
      <c r="CS55" s="54" t="str">
        <f t="shared" si="34"/>
        <v/>
      </c>
      <c r="CT55" s="54"/>
      <c r="CU55" t="str">
        <f>'CEC 2014 Quality Indicators'!$LV$3</f>
        <v/>
      </c>
      <c r="CV55" t="str">
        <f>'CEC 2014 Quality Indicators'!$LV$4</f>
        <v/>
      </c>
      <c r="CW55" t="str">
        <f>'CEC 2014 Quality Indicators'!$LV$5</f>
        <v/>
      </c>
      <c r="CX55" t="str">
        <f>'CEC 2014 Quality Indicators'!$LV$6</f>
        <v/>
      </c>
      <c r="CY55" t="str">
        <f>'CEC 2014 Quality Indicators'!$LV$7</f>
        <v/>
      </c>
      <c r="CZ55" t="str">
        <f>'CEC 2014 Quality Indicators'!$LV$8</f>
        <v/>
      </c>
      <c r="DA55" t="str">
        <f>'CEC 2014 Quality Indicators'!$LV$9</f>
        <v/>
      </c>
      <c r="DB55" t="str">
        <f>'CEC 2014 Quality Indicators'!$LV$10</f>
        <v/>
      </c>
      <c r="DC55" t="str">
        <f>'CEC 2014 Quality Indicators'!$LV$11</f>
        <v/>
      </c>
      <c r="DD55" t="str">
        <f>'CEC 2014 Quality Indicators'!$LV$12</f>
        <v/>
      </c>
      <c r="DE55" t="str">
        <f>'CEC 2014 Quality Indicators'!$LV$13</f>
        <v/>
      </c>
      <c r="DF55" t="str">
        <f>'CEC 2014 Quality Indicators'!$LV$14</f>
        <v/>
      </c>
      <c r="DG55" t="str">
        <f>'CEC 2014 Quality Indicators'!$LV$15</f>
        <v/>
      </c>
      <c r="DH55" s="65" t="str">
        <f>'CEC 2014 Quality Indicators'!$LV$16</f>
        <v/>
      </c>
      <c r="DI55" s="4" t="str">
        <f>'CEC 2014 Quality Indicators'!$LV$17</f>
        <v/>
      </c>
      <c r="DJ55" s="4" t="str">
        <f>'CEC 2014 Quality Indicators'!$LV$18</f>
        <v/>
      </c>
      <c r="DK55" s="4" t="str">
        <f>'CEC 2014 Quality Indicators'!$LV$19</f>
        <v/>
      </c>
      <c r="DL55" s="65" t="str">
        <f>'CEC 2014 Quality Indicators'!$LV$20</f>
        <v/>
      </c>
      <c r="DM55" s="65" t="str">
        <f>'CEC 2014 Quality Indicators'!$LV$21</f>
        <v/>
      </c>
      <c r="DN55" t="str">
        <f>'CEC 2014 Quality Indicators'!$LV$22</f>
        <v/>
      </c>
      <c r="DO55" t="str">
        <f>'CEC 2014 Quality Indicators'!$LV$23</f>
        <v/>
      </c>
      <c r="DP55" t="str">
        <f>'CEC 2014 Quality Indicators'!$LV$24</f>
        <v/>
      </c>
      <c r="DQ55" t="str">
        <f>'CEC 2014 Quality Indicators'!$LV$25</f>
        <v/>
      </c>
      <c r="DR55" t="str">
        <f>'CEC 2014 Quality Indicators'!$LV$26</f>
        <v/>
      </c>
      <c r="DS55" s="65" t="str">
        <f>'CEC 2014 Quality Indicators'!$LV$27</f>
        <v/>
      </c>
      <c r="DT55" s="65" t="str">
        <f>'CEC 2014 Quality Indicators'!$LV$28</f>
        <v/>
      </c>
      <c r="DU55" s="4" t="str">
        <f>'CEC 2014 Quality Indicators'!$LV$29</f>
        <v/>
      </c>
      <c r="DV55" s="65" t="str">
        <f>'CEC 2014 Quality Indicators'!$LV$30</f>
        <v/>
      </c>
      <c r="DW55" s="54"/>
      <c r="DX55" s="88" t="str">
        <f t="shared" ref="DX55" si="89">IF(SUM(CU55:DV55)=0,"",(CU55+IF(SUM(CV55:CW55)=COUNTIF(CV55:CW55,"&lt;&gt;"&amp;"NA"),1,0)+IF(SUM(CX55:CY55)=COUNTIF(CX55:CY55,"&lt;&gt;"&amp;"NA"),1,0)+IF(SUM(CZ55:DA55)=COUNTIF(CZ55:DA55,"&lt;&gt;"&amp;"NA"),1,0)+IF(SUM(DB55:DD55)=COUNTIF(DB55:DD55,"&lt;&gt;"&amp;"NA"),1,0)+IF(SUM(DE55:DM55)=COUNTIF(DE55:DM55,"&lt;&gt;"&amp;"NA"),1,0)+IF(SUM(DN55:DS55)=COUNTIF(DN55:DS55,"&lt;&gt;"&amp;"NA"),1,0)+IF(SUM(DT55:DV55)=COUNTIF(DT55:DV55,"&lt;&gt;"&amp;"NA"),1,0)))</f>
        <v/>
      </c>
      <c r="DY55" s="104" t="str">
        <f t="shared" ref="DY55" si="90">IF(SUM(CU55:DV55)=0,"",(CU55+IF(CV55=1,0.5,0)+IF(CW55=1,0.5,0)+IF(CX55=1,0.5,0)+IF(CY55=1,0.5,0)+IF(CZ55=1,0.5,0)+IF(DA55=1,0.5,0)+IF(DB55=1,1/3,0)+IF(DC55=1,1/3,0)+IF(DD55=1,1/3,0)+IF(DE55=1,1/COUNTIF(DE55:DM55,"&lt;&gt;"&amp;"NA"),0)+IF(DF55=1,1/COUNTIF(DE55:DM55,"&lt;&gt;"&amp;"NA"),0)+IF(DG55=1,1/COUNTIF(DE55:DM55,"&lt;&gt;"&amp;"NA"),0)+IF(DH55=1,1/COUNTIF(DE55:DM55,"&lt;&gt;"&amp;"NA"),0)+IF(DI55=1,1/COUNTIF(DE55:DM55,"&lt;&gt;"&amp;"NA"),0)+IF(DJ55=1,1/COUNTIF(DE55:DM55,"&lt;&gt;"&amp;"NA"),0)+IF(DK55=1,1/COUNTIF(DE55:DM55,"&lt;&gt;"&amp;"NA"),0)+IF(DL55=1,1/COUNTIF(DE55:DM55,"&lt;&gt;"&amp;"NA"),0)+IF(DM55=1,1/COUNTIF(DE55:DM55,"&lt;&gt;"&amp;"NA"),0)+IF(DN55=1,1/COUNTIF(DN55:DS55,"&lt;&gt;"&amp;"NA"),0)+IF(DO55=1,1/COUNTIF(DN55:DS55,"&lt;&gt;"&amp;"NA"),0)+IF(DP55=1,1/COUNTIF(DN55:DS55,"&lt;&gt;"&amp;"NA"),0)+IF(DQ55=1,1/COUNTIF(DN55:DS55,"&lt;&gt;"&amp;"NA"),0)+IF(DR55=1,1/COUNTIF(DN55:DS55,"&lt;&gt;"&amp;"NA"),0)+IF(DS55=1,1/COUNTIF(DN55:DS55,"&lt;&gt;"&amp;"NA"),0)+IF(DT55=1,1/COUNTIF(DT55:DV55,"&lt;&gt;"&amp;"NA"),0)+IF(DU55=1,1/COUNTIF(DT55:DV55,"&lt;&gt;"&amp;"NA"),0)+IF(DV55=1,1/COUNTIF(DT55:DV55,"&lt;&gt;"&amp;"NA"),0)))</f>
        <v/>
      </c>
      <c r="EA55" s="102" t="str">
        <f t="shared" si="37"/>
        <v/>
      </c>
      <c r="EB55" s="102" t="str">
        <f t="shared" ref="EB55" si="91">IF(ISBLANK(EA55),"",IF(OR(EA55="NA",DI55=0),"NA",IF(EA55&gt;=3,"","NA")))</f>
        <v/>
      </c>
      <c r="EC55" s="102" t="str">
        <f t="shared" ref="EC55" si="92">IF(ISBLANK(EA55),"",IF(OR(EA55="NA",DI55=0),"NA",IF(EA55&gt;=3,"","NA")))</f>
        <v/>
      </c>
      <c r="ED55" s="102" t="str">
        <f t="shared" ref="ED55" si="93">IF(ISBLANK(EA55),"",IF(OR(EA55="NA",DI55=0),"NA",IF(EA55&gt;=3,"","NA")))</f>
        <v/>
      </c>
      <c r="EE55" s="102" t="str">
        <f t="shared" ref="EE55" si="94">IF(OR(EB55="NA",EB55=0),"NA","")</f>
        <v/>
      </c>
      <c r="EF55" s="102" t="str">
        <f t="shared" ref="EF55" si="95">IF(OR(EB55="NA",EB55=0),"NA","")</f>
        <v/>
      </c>
      <c r="EG55" s="102" t="str">
        <f t="shared" ref="EG55" si="96">IF(OR(EB55="NA",EB55=0),"NA","")</f>
        <v/>
      </c>
      <c r="EI55" s="78" t="str">
        <f t="shared" ref="EI55" si="97">IF(EE55="","",IF(EE55=1,EA55,"NA"))</f>
        <v/>
      </c>
      <c r="EJ55" s="78" t="str">
        <f t="shared" ref="EJ55" si="98">IF(EF55="","",IF(EF55=1,EA55,"NA"))</f>
        <v/>
      </c>
      <c r="EK55" s="78" t="str">
        <f t="shared" ref="EK55" si="99">IF(EG55="","",IF(EG55=1,EA55,"NA"))</f>
        <v/>
      </c>
    </row>
    <row r="56" spans="1:141" ht="16" customHeight="1" x14ac:dyDescent="0.15">
      <c r="A56" s="44">
        <v>53</v>
      </c>
      <c r="B56" s="44"/>
      <c r="C56" s="44"/>
      <c r="D56" s="44"/>
      <c r="E56" s="44"/>
      <c r="F56" s="51"/>
      <c r="G56" s="51"/>
      <c r="H56" s="51"/>
      <c r="I56" s="44"/>
      <c r="J56" s="44"/>
      <c r="K56">
        <f>'CEC 2014 Quality Indicators'!$LW$3</f>
        <v>0</v>
      </c>
      <c r="L56">
        <f>'CEC 2014 Quality Indicators'!$LW$4</f>
        <v>0</v>
      </c>
      <c r="M56">
        <f>'CEC 2014 Quality Indicators'!$LW$5</f>
        <v>0</v>
      </c>
      <c r="N56">
        <f>'CEC 2014 Quality Indicators'!$LW$6</f>
        <v>0</v>
      </c>
      <c r="O56">
        <f>'CEC 2014 Quality Indicators'!$LW$7</f>
        <v>0</v>
      </c>
      <c r="P56">
        <f>'CEC 2014 Quality Indicators'!$LW$8</f>
        <v>0</v>
      </c>
      <c r="Q56">
        <f>'CEC 2014 Quality Indicators'!$LW$9</f>
        <v>0</v>
      </c>
      <c r="R56">
        <f>'CEC 2014 Quality Indicators'!$LW$10</f>
        <v>0</v>
      </c>
      <c r="S56">
        <f>'CEC 2014 Quality Indicators'!$LW$11</f>
        <v>0</v>
      </c>
      <c r="T56">
        <f>'CEC 2014 Quality Indicators'!$LW$12</f>
        <v>0</v>
      </c>
      <c r="U56">
        <f>'CEC 2014 Quality Indicators'!$LW$13</f>
        <v>0</v>
      </c>
      <c r="V56">
        <f>'CEC 2014 Quality Indicators'!$LW$14</f>
        <v>0</v>
      </c>
      <c r="W56">
        <f>'CEC 2014 Quality Indicators'!$LW$15</f>
        <v>0</v>
      </c>
      <c r="X56" s="65">
        <f>'CEC 2014 Quality Indicators'!$LW$16</f>
        <v>0</v>
      </c>
      <c r="Y56" s="4">
        <f>'CEC 2014 Quality Indicators'!$LW$17</f>
        <v>0</v>
      </c>
      <c r="Z56" s="4">
        <f>'CEC 2014 Quality Indicators'!$LW$18</f>
        <v>0</v>
      </c>
      <c r="AA56" s="4">
        <f>'CEC 2014 Quality Indicators'!$LW$19</f>
        <v>0</v>
      </c>
      <c r="AB56" s="65">
        <f>'CEC 2014 Quality Indicators'!$LW$20</f>
        <v>0</v>
      </c>
      <c r="AC56" s="65">
        <f>'CEC 2014 Quality Indicators'!$LW$21</f>
        <v>0</v>
      </c>
      <c r="AD56">
        <f>'CEC 2014 Quality Indicators'!$LW$22</f>
        <v>0</v>
      </c>
      <c r="AE56">
        <f>'CEC 2014 Quality Indicators'!$LW$23</f>
        <v>0</v>
      </c>
      <c r="AF56">
        <f>'CEC 2014 Quality Indicators'!$LW$24</f>
        <v>0</v>
      </c>
      <c r="AG56">
        <f>'CEC 2014 Quality Indicators'!$LW$25</f>
        <v>0</v>
      </c>
      <c r="AH56">
        <f>'CEC 2014 Quality Indicators'!$LW$26</f>
        <v>0</v>
      </c>
      <c r="AI56" s="65">
        <f>'CEC 2014 Quality Indicators'!$LW$27</f>
        <v>0</v>
      </c>
      <c r="AJ56" s="65">
        <f>'CEC 2014 Quality Indicators'!$LW$28</f>
        <v>0</v>
      </c>
      <c r="AK56" s="4">
        <f>'CEC 2014 Quality Indicators'!$LW$29</f>
        <v>0</v>
      </c>
      <c r="AL56" s="65">
        <f>'CEC 2014 Quality Indicators'!$LW$30</f>
        <v>0</v>
      </c>
      <c r="AN56">
        <f>'CEC 2014 Quality Indicators'!$LY$3</f>
        <v>0</v>
      </c>
      <c r="AO56">
        <f>'CEC 2014 Quality Indicators'!$LY$4</f>
        <v>0</v>
      </c>
      <c r="AP56">
        <f>'CEC 2014 Quality Indicators'!$LY$5</f>
        <v>0</v>
      </c>
      <c r="AQ56">
        <f>'CEC 2014 Quality Indicators'!$LY$6</f>
        <v>0</v>
      </c>
      <c r="AR56">
        <f>'CEC 2014 Quality Indicators'!$LY$7</f>
        <v>0</v>
      </c>
      <c r="AS56">
        <f>'CEC 2014 Quality Indicators'!$LY$8</f>
        <v>0</v>
      </c>
      <c r="AT56">
        <f>'CEC 2014 Quality Indicators'!$LY$9</f>
        <v>0</v>
      </c>
      <c r="AU56">
        <f>'CEC 2014 Quality Indicators'!$LY$10</f>
        <v>0</v>
      </c>
      <c r="AV56">
        <f>'CEC 2014 Quality Indicators'!$LY$11</f>
        <v>0</v>
      </c>
      <c r="AW56">
        <f>'CEC 2014 Quality Indicators'!$LY$12</f>
        <v>0</v>
      </c>
      <c r="AX56">
        <f>'CEC 2014 Quality Indicators'!$LY$13</f>
        <v>0</v>
      </c>
      <c r="AY56">
        <f>'CEC 2014 Quality Indicators'!$LY$14</f>
        <v>0</v>
      </c>
      <c r="AZ56">
        <f>'CEC 2014 Quality Indicators'!$LY$15</f>
        <v>0</v>
      </c>
      <c r="BA56" s="65">
        <f>'CEC 2014 Quality Indicators'!$LY$16</f>
        <v>0</v>
      </c>
      <c r="BB56" s="4">
        <f>'CEC 2014 Quality Indicators'!$LY$17</f>
        <v>0</v>
      </c>
      <c r="BC56" s="4">
        <f>'CEC 2014 Quality Indicators'!$LY$18</f>
        <v>0</v>
      </c>
      <c r="BD56" s="4">
        <f>'CEC 2014 Quality Indicators'!$LY$19</f>
        <v>0</v>
      </c>
      <c r="BE56" s="65">
        <f>'CEC 2014 Quality Indicators'!$LY$20</f>
        <v>0</v>
      </c>
      <c r="BF56" s="65">
        <f>'CEC 2014 Quality Indicators'!$LY$21</f>
        <v>0</v>
      </c>
      <c r="BG56">
        <f>'CEC 2014 Quality Indicators'!$LY$22</f>
        <v>0</v>
      </c>
      <c r="BH56">
        <f>'CEC 2014 Quality Indicators'!$LY$23</f>
        <v>0</v>
      </c>
      <c r="BI56">
        <f>'CEC 2014 Quality Indicators'!$LY$24</f>
        <v>0</v>
      </c>
      <c r="BJ56">
        <f>'CEC 2014 Quality Indicators'!$LY$25</f>
        <v>0</v>
      </c>
      <c r="BK56">
        <f>'CEC 2014 Quality Indicators'!$LY$26</f>
        <v>0</v>
      </c>
      <c r="BL56" s="65">
        <f>'CEC 2014 Quality Indicators'!$LY$27</f>
        <v>0</v>
      </c>
      <c r="BM56" s="65">
        <f>'CEC 2014 Quality Indicators'!$LY$28</f>
        <v>0</v>
      </c>
      <c r="BN56" s="4">
        <f>'CEC 2014 Quality Indicators'!$LY$29</f>
        <v>0</v>
      </c>
      <c r="BO56" s="65">
        <f>'CEC 2014 Quality Indicators'!$LY$30</f>
        <v>0</v>
      </c>
      <c r="BP56" s="80"/>
      <c r="BQ56" t="str">
        <f t="shared" si="61"/>
        <v/>
      </c>
      <c r="BR56" t="str">
        <f t="shared" si="62"/>
        <v/>
      </c>
      <c r="BS56" t="str">
        <f t="shared" si="63"/>
        <v/>
      </c>
      <c r="BT56" t="str">
        <f t="shared" si="64"/>
        <v/>
      </c>
      <c r="BU56" t="str">
        <f t="shared" si="65"/>
        <v/>
      </c>
      <c r="BV56" t="str">
        <f t="shared" si="66"/>
        <v/>
      </c>
      <c r="BW56" t="str">
        <f t="shared" si="67"/>
        <v/>
      </c>
      <c r="BX56" t="str">
        <f t="shared" si="68"/>
        <v/>
      </c>
      <c r="BY56" t="str">
        <f t="shared" si="69"/>
        <v/>
      </c>
      <c r="BZ56" t="str">
        <f t="shared" si="70"/>
        <v/>
      </c>
      <c r="CA56" t="str">
        <f t="shared" si="71"/>
        <v/>
      </c>
      <c r="CB56" t="str">
        <f t="shared" si="72"/>
        <v/>
      </c>
      <c r="CC56" t="str">
        <f t="shared" si="73"/>
        <v/>
      </c>
      <c r="CD56" s="65" t="str">
        <f t="shared" si="74"/>
        <v/>
      </c>
      <c r="CE56" s="4" t="str">
        <f t="shared" si="75"/>
        <v/>
      </c>
      <c r="CF56" s="4" t="str">
        <f t="shared" si="76"/>
        <v/>
      </c>
      <c r="CG56" s="4" t="str">
        <f t="shared" si="77"/>
        <v/>
      </c>
      <c r="CH56" s="65" t="str">
        <f t="shared" si="78"/>
        <v/>
      </c>
      <c r="CI56" s="65" t="str">
        <f t="shared" si="79"/>
        <v/>
      </c>
      <c r="CJ56" t="str">
        <f t="shared" si="80"/>
        <v/>
      </c>
      <c r="CK56" t="str">
        <f t="shared" si="81"/>
        <v/>
      </c>
      <c r="CL56" t="str">
        <f t="shared" si="82"/>
        <v/>
      </c>
      <c r="CM56" t="str">
        <f t="shared" si="83"/>
        <v/>
      </c>
      <c r="CN56" t="str">
        <f t="shared" si="84"/>
        <v/>
      </c>
      <c r="CO56" s="65" t="str">
        <f t="shared" si="85"/>
        <v/>
      </c>
      <c r="CP56" s="65" t="str">
        <f t="shared" si="86"/>
        <v/>
      </c>
      <c r="CQ56" s="4" t="str">
        <f t="shared" si="87"/>
        <v/>
      </c>
      <c r="CR56" s="65" t="str">
        <f t="shared" si="88"/>
        <v/>
      </c>
      <c r="CS56" s="54" t="str">
        <f t="shared" si="34"/>
        <v/>
      </c>
      <c r="CT56" s="54"/>
      <c r="CU56" t="str">
        <f>'CEC 2014 Quality Indicators'!$MB$3</f>
        <v/>
      </c>
      <c r="CV56" t="str">
        <f>'CEC 2014 Quality Indicators'!$MB$4</f>
        <v/>
      </c>
      <c r="CW56" t="str">
        <f>'CEC 2014 Quality Indicators'!$MB$5</f>
        <v/>
      </c>
      <c r="CX56" t="str">
        <f>'CEC 2014 Quality Indicators'!$MB$6</f>
        <v/>
      </c>
      <c r="CY56" t="str">
        <f>'CEC 2014 Quality Indicators'!$MB$7</f>
        <v/>
      </c>
      <c r="CZ56" t="str">
        <f>'CEC 2014 Quality Indicators'!$MB$8</f>
        <v/>
      </c>
      <c r="DA56" t="str">
        <f>'CEC 2014 Quality Indicators'!$MB$9</f>
        <v/>
      </c>
      <c r="DB56" t="str">
        <f>'CEC 2014 Quality Indicators'!$MB$10</f>
        <v/>
      </c>
      <c r="DC56" t="str">
        <f>'CEC 2014 Quality Indicators'!$MB$11</f>
        <v/>
      </c>
      <c r="DD56" t="str">
        <f>'CEC 2014 Quality Indicators'!$MB$12</f>
        <v/>
      </c>
      <c r="DE56" t="str">
        <f>'CEC 2014 Quality Indicators'!$MB$13</f>
        <v/>
      </c>
      <c r="DF56" t="str">
        <f>'CEC 2014 Quality Indicators'!$MB$14</f>
        <v/>
      </c>
      <c r="DG56" t="str">
        <f>'CEC 2014 Quality Indicators'!$MB$15</f>
        <v/>
      </c>
      <c r="DH56" s="65" t="str">
        <f>'CEC 2014 Quality Indicators'!$MB$16</f>
        <v/>
      </c>
      <c r="DI56" s="4" t="str">
        <f>'CEC 2014 Quality Indicators'!$MB$17</f>
        <v/>
      </c>
      <c r="DJ56" s="4" t="str">
        <f>'CEC 2014 Quality Indicators'!$MB$18</f>
        <v/>
      </c>
      <c r="DK56" s="4" t="str">
        <f>'CEC 2014 Quality Indicators'!$MB$19</f>
        <v/>
      </c>
      <c r="DL56" s="65" t="str">
        <f>'CEC 2014 Quality Indicators'!$MB$20</f>
        <v/>
      </c>
      <c r="DM56" s="65" t="str">
        <f>'CEC 2014 Quality Indicators'!$MB$21</f>
        <v/>
      </c>
      <c r="DN56" t="str">
        <f>'CEC 2014 Quality Indicators'!$MB$22</f>
        <v/>
      </c>
      <c r="DO56" t="str">
        <f>'CEC 2014 Quality Indicators'!$MB$23</f>
        <v/>
      </c>
      <c r="DP56" t="str">
        <f>'CEC 2014 Quality Indicators'!$MB$24</f>
        <v/>
      </c>
      <c r="DQ56" t="str">
        <f>'CEC 2014 Quality Indicators'!$MB$25</f>
        <v/>
      </c>
      <c r="DR56" t="str">
        <f>'CEC 2014 Quality Indicators'!$MB$26</f>
        <v/>
      </c>
      <c r="DS56" s="65" t="str">
        <f>'CEC 2014 Quality Indicators'!$MB$27</f>
        <v/>
      </c>
      <c r="DT56" s="65" t="str">
        <f>'CEC 2014 Quality Indicators'!$MB$28</f>
        <v/>
      </c>
      <c r="DU56" s="4" t="str">
        <f>'CEC 2014 Quality Indicators'!$MB$29</f>
        <v/>
      </c>
      <c r="DV56" s="65" t="str">
        <f>'CEC 2014 Quality Indicators'!$MB$30</f>
        <v/>
      </c>
      <c r="DW56" s="54"/>
      <c r="DX56" s="88" t="str">
        <f t="shared" ref="DX56:DX72" si="100">IF(SUM(CU56:DV56)=0,"",(CU56+IF(SUM(CV56:CW56)=COUNTIF(CV56:CW56,"&lt;&gt;"&amp;"NA"),1,0)+IF(SUM(CX56:CY56)=COUNTIF(CX56:CY56,"&lt;&gt;"&amp;"NA"),1,0)+IF(SUM(CZ56:DA56)=COUNTIF(CZ56:DA56,"&lt;&gt;"&amp;"NA"),1,0)+IF(SUM(DB56:DD56)=COUNTIF(DB56:DD56,"&lt;&gt;"&amp;"NA"),1,0)+IF(SUM(DE56:DM56)=COUNTIF(DE56:DM56,"&lt;&gt;"&amp;"NA"),1,0)+IF(SUM(DN56:DS56)=COUNTIF(DN56:DS56,"&lt;&gt;"&amp;"NA"),1,0)+IF(SUM(DT56:DV56)=COUNTIF(DT56:DV56,"&lt;&gt;"&amp;"NA"),1,0)))</f>
        <v/>
      </c>
      <c r="DY56" s="104" t="str">
        <f t="shared" ref="DY56:DY72" si="101">IF(SUM(CU56:DV56)=0,"",(CU56+IF(CV56=1,0.5,0)+IF(CW56=1,0.5,0)+IF(CX56=1,0.5,0)+IF(CY56=1,0.5,0)+IF(CZ56=1,0.5,0)+IF(DA56=1,0.5,0)+IF(DB56=1,1/3,0)+IF(DC56=1,1/3,0)+IF(DD56=1,1/3,0)+IF(DE56=1,1/COUNTIF(DE56:DM56,"&lt;&gt;"&amp;"NA"),0)+IF(DF56=1,1/COUNTIF(DE56:DM56,"&lt;&gt;"&amp;"NA"),0)+IF(DG56=1,1/COUNTIF(DE56:DM56,"&lt;&gt;"&amp;"NA"),0)+IF(DH56=1,1/COUNTIF(DE56:DM56,"&lt;&gt;"&amp;"NA"),0)+IF(DI56=1,1/COUNTIF(DE56:DM56,"&lt;&gt;"&amp;"NA"),0)+IF(DJ56=1,1/COUNTIF(DE56:DM56,"&lt;&gt;"&amp;"NA"),0)+IF(DK56=1,1/COUNTIF(DE56:DM56,"&lt;&gt;"&amp;"NA"),0)+IF(DL56=1,1/COUNTIF(DE56:DM56,"&lt;&gt;"&amp;"NA"),0)+IF(DM56=1,1/COUNTIF(DE56:DM56,"&lt;&gt;"&amp;"NA"),0)+IF(DN56=1,1/COUNTIF(DN56:DS56,"&lt;&gt;"&amp;"NA"),0)+IF(DO56=1,1/COUNTIF(DN56:DS56,"&lt;&gt;"&amp;"NA"),0)+IF(DP56=1,1/COUNTIF(DN56:DS56,"&lt;&gt;"&amp;"NA"),0)+IF(DQ56=1,1/COUNTIF(DN56:DS56,"&lt;&gt;"&amp;"NA"),0)+IF(DR56=1,1/COUNTIF(DN56:DS56,"&lt;&gt;"&amp;"NA"),0)+IF(DS56=1,1/COUNTIF(DN56:DS56,"&lt;&gt;"&amp;"NA"),0)+IF(DT56=1,1/COUNTIF(DT56:DV56,"&lt;&gt;"&amp;"NA"),0)+IF(DU56=1,1/COUNTIF(DT56:DV56,"&lt;&gt;"&amp;"NA"),0)+IF(DV56=1,1/COUNTIF(DT56:DV56,"&lt;&gt;"&amp;"NA"),0)))</f>
        <v/>
      </c>
      <c r="EA56" s="102" t="str">
        <f t="shared" si="37"/>
        <v/>
      </c>
      <c r="EB56" s="102" t="str">
        <f t="shared" ref="EB56:EB72" si="102">IF(ISBLANK(EA56),"",IF(OR(EA56="NA",DI56=0),"NA",IF(EA56&gt;=3,"","NA")))</f>
        <v/>
      </c>
      <c r="EC56" s="102" t="str">
        <f t="shared" ref="EC56:EC72" si="103">IF(ISBLANK(EA56),"",IF(OR(EA56="NA",DI56=0),"NA",IF(EA56&gt;=3,"","NA")))</f>
        <v/>
      </c>
      <c r="ED56" s="102" t="str">
        <f t="shared" ref="ED56:ED72" si="104">IF(ISBLANK(EA56),"",IF(OR(EA56="NA",DI56=0),"NA",IF(EA56&gt;=3,"","NA")))</f>
        <v/>
      </c>
      <c r="EE56" s="102" t="str">
        <f t="shared" ref="EE56:EE72" si="105">IF(OR(EB56="NA",EB56=0),"NA","")</f>
        <v/>
      </c>
      <c r="EF56" s="102" t="str">
        <f t="shared" ref="EF56:EF72" si="106">IF(OR(EB56="NA",EB56=0),"NA","")</f>
        <v/>
      </c>
      <c r="EG56" s="102" t="str">
        <f t="shared" ref="EG56:EG72" si="107">IF(OR(EB56="NA",EB56=0),"NA","")</f>
        <v/>
      </c>
      <c r="EI56" s="78" t="str">
        <f t="shared" ref="EI56:EI72" si="108">IF(EE56="","",IF(EE56=1,EA56,"NA"))</f>
        <v/>
      </c>
      <c r="EJ56" s="78" t="str">
        <f t="shared" ref="EJ56:EJ72" si="109">IF(EF56="","",IF(EF56=1,EA56,"NA"))</f>
        <v/>
      </c>
      <c r="EK56" s="78" t="str">
        <f t="shared" ref="EK56:EK72" si="110">IF(EG56="","",IF(EG56=1,EA56,"NA"))</f>
        <v/>
      </c>
    </row>
    <row r="57" spans="1:141" ht="16" customHeight="1" x14ac:dyDescent="0.15">
      <c r="A57" s="44">
        <v>54</v>
      </c>
      <c r="B57" s="44"/>
      <c r="C57" s="44"/>
      <c r="D57" s="44"/>
      <c r="E57" s="44"/>
      <c r="F57" s="51"/>
      <c r="G57" s="51"/>
      <c r="H57" s="51"/>
      <c r="I57" s="44"/>
      <c r="J57" s="44"/>
      <c r="K57">
        <f>'CEC 2014 Quality Indicators'!$MC$3</f>
        <v>0</v>
      </c>
      <c r="L57">
        <f>'CEC 2014 Quality Indicators'!$MC$4</f>
        <v>0</v>
      </c>
      <c r="M57">
        <f>'CEC 2014 Quality Indicators'!$MC$5</f>
        <v>0</v>
      </c>
      <c r="N57">
        <f>'CEC 2014 Quality Indicators'!$MC$6</f>
        <v>0</v>
      </c>
      <c r="O57">
        <f>'CEC 2014 Quality Indicators'!$MC$7</f>
        <v>0</v>
      </c>
      <c r="P57">
        <f>'CEC 2014 Quality Indicators'!$MC$8</f>
        <v>0</v>
      </c>
      <c r="Q57">
        <f>'CEC 2014 Quality Indicators'!$MC$9</f>
        <v>0</v>
      </c>
      <c r="R57">
        <f>'CEC 2014 Quality Indicators'!$MC$10</f>
        <v>0</v>
      </c>
      <c r="S57">
        <f>'CEC 2014 Quality Indicators'!$MC$11</f>
        <v>0</v>
      </c>
      <c r="T57">
        <f>'CEC 2014 Quality Indicators'!$MC$12</f>
        <v>0</v>
      </c>
      <c r="U57">
        <f>'CEC 2014 Quality Indicators'!$MC$13</f>
        <v>0</v>
      </c>
      <c r="V57">
        <f>'CEC 2014 Quality Indicators'!$MC$14</f>
        <v>0</v>
      </c>
      <c r="W57">
        <f>'CEC 2014 Quality Indicators'!$MC$15</f>
        <v>0</v>
      </c>
      <c r="X57" s="65">
        <f>'CEC 2014 Quality Indicators'!$MC$16</f>
        <v>0</v>
      </c>
      <c r="Y57" s="4">
        <f>'CEC 2014 Quality Indicators'!$MC$17</f>
        <v>0</v>
      </c>
      <c r="Z57" s="4">
        <f>'CEC 2014 Quality Indicators'!$MC$18</f>
        <v>0</v>
      </c>
      <c r="AA57" s="4">
        <f>'CEC 2014 Quality Indicators'!$MC$19</f>
        <v>0</v>
      </c>
      <c r="AB57" s="65">
        <f>'CEC 2014 Quality Indicators'!$MC$20</f>
        <v>0</v>
      </c>
      <c r="AC57" s="65">
        <f>'CEC 2014 Quality Indicators'!$MC$21</f>
        <v>0</v>
      </c>
      <c r="AD57">
        <f>'CEC 2014 Quality Indicators'!$MC$22</f>
        <v>0</v>
      </c>
      <c r="AE57">
        <f>'CEC 2014 Quality Indicators'!$MC$23</f>
        <v>0</v>
      </c>
      <c r="AF57">
        <f>'CEC 2014 Quality Indicators'!$MC$24</f>
        <v>0</v>
      </c>
      <c r="AG57">
        <f>'CEC 2014 Quality Indicators'!$MC$25</f>
        <v>0</v>
      </c>
      <c r="AH57">
        <f>'CEC 2014 Quality Indicators'!$MC$26</f>
        <v>0</v>
      </c>
      <c r="AI57" s="65">
        <f>'CEC 2014 Quality Indicators'!$MC$27</f>
        <v>0</v>
      </c>
      <c r="AJ57" s="65">
        <f>'CEC 2014 Quality Indicators'!$MC$28</f>
        <v>0</v>
      </c>
      <c r="AK57" s="4">
        <f>'CEC 2014 Quality Indicators'!$MC$29</f>
        <v>0</v>
      </c>
      <c r="AL57" s="65">
        <f>'CEC 2014 Quality Indicators'!$MC$30</f>
        <v>0</v>
      </c>
      <c r="AN57">
        <f>'CEC 2014 Quality Indicators'!$ME$3</f>
        <v>0</v>
      </c>
      <c r="AO57">
        <f>'CEC 2014 Quality Indicators'!$ME$4</f>
        <v>0</v>
      </c>
      <c r="AP57">
        <f>'CEC 2014 Quality Indicators'!$ME$5</f>
        <v>0</v>
      </c>
      <c r="AQ57">
        <f>'CEC 2014 Quality Indicators'!$ME$6</f>
        <v>0</v>
      </c>
      <c r="AR57">
        <f>'CEC 2014 Quality Indicators'!$ME$7</f>
        <v>0</v>
      </c>
      <c r="AS57">
        <f>'CEC 2014 Quality Indicators'!$ME$8</f>
        <v>0</v>
      </c>
      <c r="AT57">
        <f>'CEC 2014 Quality Indicators'!$ME$9</f>
        <v>0</v>
      </c>
      <c r="AU57">
        <f>'CEC 2014 Quality Indicators'!$ME$10</f>
        <v>0</v>
      </c>
      <c r="AV57">
        <f>'CEC 2014 Quality Indicators'!$ME$11</f>
        <v>0</v>
      </c>
      <c r="AW57">
        <f>'CEC 2014 Quality Indicators'!$ME$12</f>
        <v>0</v>
      </c>
      <c r="AX57">
        <f>'CEC 2014 Quality Indicators'!$ME$13</f>
        <v>0</v>
      </c>
      <c r="AY57">
        <f>'CEC 2014 Quality Indicators'!$ME$14</f>
        <v>0</v>
      </c>
      <c r="AZ57">
        <f>'CEC 2014 Quality Indicators'!$ME$15</f>
        <v>0</v>
      </c>
      <c r="BA57" s="65">
        <f>'CEC 2014 Quality Indicators'!$ME$16</f>
        <v>0</v>
      </c>
      <c r="BB57" s="4">
        <f>'CEC 2014 Quality Indicators'!$ME$17</f>
        <v>0</v>
      </c>
      <c r="BC57" s="4">
        <f>'CEC 2014 Quality Indicators'!$ME$18</f>
        <v>0</v>
      </c>
      <c r="BD57" s="4">
        <f>'CEC 2014 Quality Indicators'!$ME$19</f>
        <v>0</v>
      </c>
      <c r="BE57" s="65">
        <f>'CEC 2014 Quality Indicators'!$ME$20</f>
        <v>0</v>
      </c>
      <c r="BF57" s="65">
        <f>'CEC 2014 Quality Indicators'!$ME$21</f>
        <v>0</v>
      </c>
      <c r="BG57">
        <f>'CEC 2014 Quality Indicators'!$ME$22</f>
        <v>0</v>
      </c>
      <c r="BH57">
        <f>'CEC 2014 Quality Indicators'!$ME$23</f>
        <v>0</v>
      </c>
      <c r="BI57">
        <f>'CEC 2014 Quality Indicators'!$ME$24</f>
        <v>0</v>
      </c>
      <c r="BJ57">
        <f>'CEC 2014 Quality Indicators'!$ME$25</f>
        <v>0</v>
      </c>
      <c r="BK57">
        <f>'CEC 2014 Quality Indicators'!$ME$26</f>
        <v>0</v>
      </c>
      <c r="BL57" s="65">
        <f>'CEC 2014 Quality Indicators'!$ME$27</f>
        <v>0</v>
      </c>
      <c r="BM57" s="65">
        <f>'CEC 2014 Quality Indicators'!$ME$28</f>
        <v>0</v>
      </c>
      <c r="BN57" s="4">
        <f>'CEC 2014 Quality Indicators'!$ME$29</f>
        <v>0</v>
      </c>
      <c r="BO57" s="65">
        <f>'CEC 2014 Quality Indicators'!$ME$30</f>
        <v>0</v>
      </c>
      <c r="BP57" s="80"/>
      <c r="BQ57" t="str">
        <f t="shared" si="61"/>
        <v/>
      </c>
      <c r="BR57" t="str">
        <f t="shared" si="62"/>
        <v/>
      </c>
      <c r="BS57" t="str">
        <f t="shared" si="63"/>
        <v/>
      </c>
      <c r="BT57" t="str">
        <f t="shared" si="64"/>
        <v/>
      </c>
      <c r="BU57" t="str">
        <f t="shared" si="65"/>
        <v/>
      </c>
      <c r="BV57" t="str">
        <f t="shared" si="66"/>
        <v/>
      </c>
      <c r="BW57" t="str">
        <f t="shared" si="67"/>
        <v/>
      </c>
      <c r="BX57" t="str">
        <f t="shared" si="68"/>
        <v/>
      </c>
      <c r="BY57" t="str">
        <f t="shared" si="69"/>
        <v/>
      </c>
      <c r="BZ57" t="str">
        <f t="shared" si="70"/>
        <v/>
      </c>
      <c r="CA57" t="str">
        <f t="shared" si="71"/>
        <v/>
      </c>
      <c r="CB57" t="str">
        <f t="shared" si="72"/>
        <v/>
      </c>
      <c r="CC57" t="str">
        <f t="shared" si="73"/>
        <v/>
      </c>
      <c r="CD57" s="65" t="str">
        <f t="shared" si="74"/>
        <v/>
      </c>
      <c r="CE57" s="4" t="str">
        <f t="shared" si="75"/>
        <v/>
      </c>
      <c r="CF57" s="4" t="str">
        <f t="shared" si="76"/>
        <v/>
      </c>
      <c r="CG57" s="4" t="str">
        <f t="shared" si="77"/>
        <v/>
      </c>
      <c r="CH57" s="65" t="str">
        <f t="shared" si="78"/>
        <v/>
      </c>
      <c r="CI57" s="65" t="str">
        <f t="shared" si="79"/>
        <v/>
      </c>
      <c r="CJ57" t="str">
        <f t="shared" si="80"/>
        <v/>
      </c>
      <c r="CK57" t="str">
        <f t="shared" si="81"/>
        <v/>
      </c>
      <c r="CL57" t="str">
        <f t="shared" si="82"/>
        <v/>
      </c>
      <c r="CM57" t="str">
        <f t="shared" si="83"/>
        <v/>
      </c>
      <c r="CN57" t="str">
        <f t="shared" si="84"/>
        <v/>
      </c>
      <c r="CO57" s="65" t="str">
        <f t="shared" si="85"/>
        <v/>
      </c>
      <c r="CP57" s="65" t="str">
        <f t="shared" si="86"/>
        <v/>
      </c>
      <c r="CQ57" s="4" t="str">
        <f t="shared" si="87"/>
        <v/>
      </c>
      <c r="CR57" s="65" t="str">
        <f t="shared" si="88"/>
        <v/>
      </c>
      <c r="CS57" s="54" t="str">
        <f t="shared" si="34"/>
        <v/>
      </c>
      <c r="CT57" s="54"/>
      <c r="CU57" t="str">
        <f>'CEC 2014 Quality Indicators'!$MH$3</f>
        <v/>
      </c>
      <c r="CV57" t="str">
        <f>'CEC 2014 Quality Indicators'!$MH$4</f>
        <v/>
      </c>
      <c r="CW57" t="str">
        <f>'CEC 2014 Quality Indicators'!$MH$5</f>
        <v/>
      </c>
      <c r="CX57" t="str">
        <f>'CEC 2014 Quality Indicators'!$MH$6</f>
        <v/>
      </c>
      <c r="CY57" t="str">
        <f>'CEC 2014 Quality Indicators'!$MH$7</f>
        <v/>
      </c>
      <c r="CZ57" t="str">
        <f>'CEC 2014 Quality Indicators'!$MH$8</f>
        <v/>
      </c>
      <c r="DA57" t="str">
        <f>'CEC 2014 Quality Indicators'!$MH$9</f>
        <v/>
      </c>
      <c r="DB57" t="str">
        <f>'CEC 2014 Quality Indicators'!$MH$10</f>
        <v/>
      </c>
      <c r="DC57" t="str">
        <f>'CEC 2014 Quality Indicators'!$MH$11</f>
        <v/>
      </c>
      <c r="DD57" t="str">
        <f>'CEC 2014 Quality Indicators'!$MH$12</f>
        <v/>
      </c>
      <c r="DE57" t="str">
        <f>'CEC 2014 Quality Indicators'!$MH$13</f>
        <v/>
      </c>
      <c r="DF57" t="str">
        <f>'CEC 2014 Quality Indicators'!$MH$14</f>
        <v/>
      </c>
      <c r="DG57" t="str">
        <f>'CEC 2014 Quality Indicators'!$MH$15</f>
        <v/>
      </c>
      <c r="DH57" s="65" t="str">
        <f>'CEC 2014 Quality Indicators'!$MH$16</f>
        <v/>
      </c>
      <c r="DI57" s="4" t="str">
        <f>'CEC 2014 Quality Indicators'!$MH$17</f>
        <v/>
      </c>
      <c r="DJ57" s="4" t="str">
        <f>'CEC 2014 Quality Indicators'!$MH$18</f>
        <v/>
      </c>
      <c r="DK57" s="4" t="str">
        <f>'CEC 2014 Quality Indicators'!$MH$19</f>
        <v/>
      </c>
      <c r="DL57" s="65" t="str">
        <f>'CEC 2014 Quality Indicators'!$MH$20</f>
        <v/>
      </c>
      <c r="DM57" s="65" t="str">
        <f>'CEC 2014 Quality Indicators'!$MH$21</f>
        <v/>
      </c>
      <c r="DN57" t="str">
        <f>'CEC 2014 Quality Indicators'!$MH$22</f>
        <v/>
      </c>
      <c r="DO57" t="str">
        <f>'CEC 2014 Quality Indicators'!$MH$23</f>
        <v/>
      </c>
      <c r="DP57" t="str">
        <f>'CEC 2014 Quality Indicators'!$MH$24</f>
        <v/>
      </c>
      <c r="DQ57" t="str">
        <f>'CEC 2014 Quality Indicators'!$MH$25</f>
        <v/>
      </c>
      <c r="DR57" t="str">
        <f>'CEC 2014 Quality Indicators'!$MH$26</f>
        <v/>
      </c>
      <c r="DS57" s="65" t="str">
        <f>'CEC 2014 Quality Indicators'!$MH$27</f>
        <v/>
      </c>
      <c r="DT57" s="65" t="str">
        <f>'CEC 2014 Quality Indicators'!$MH$28</f>
        <v/>
      </c>
      <c r="DU57" s="4" t="str">
        <f>'CEC 2014 Quality Indicators'!$MH$29</f>
        <v/>
      </c>
      <c r="DV57" s="65" t="str">
        <f>'CEC 2014 Quality Indicators'!$MH$30</f>
        <v/>
      </c>
      <c r="DW57" s="54"/>
      <c r="DX57" s="88" t="str">
        <f t="shared" si="100"/>
        <v/>
      </c>
      <c r="DY57" s="104" t="str">
        <f t="shared" si="101"/>
        <v/>
      </c>
      <c r="EA57" s="102" t="str">
        <f t="shared" si="37"/>
        <v/>
      </c>
      <c r="EB57" s="102" t="str">
        <f t="shared" si="102"/>
        <v/>
      </c>
      <c r="EC57" s="102" t="str">
        <f t="shared" si="103"/>
        <v/>
      </c>
      <c r="ED57" s="102" t="str">
        <f t="shared" si="104"/>
        <v/>
      </c>
      <c r="EE57" s="102" t="str">
        <f t="shared" si="105"/>
        <v/>
      </c>
      <c r="EF57" s="102" t="str">
        <f t="shared" si="106"/>
        <v/>
      </c>
      <c r="EG57" s="102" t="str">
        <f t="shared" si="107"/>
        <v/>
      </c>
      <c r="EI57" s="78" t="str">
        <f t="shared" si="108"/>
        <v/>
      </c>
      <c r="EJ57" s="78" t="str">
        <f t="shared" si="109"/>
        <v/>
      </c>
      <c r="EK57" s="78" t="str">
        <f t="shared" si="110"/>
        <v/>
      </c>
    </row>
    <row r="58" spans="1:141" ht="16" customHeight="1" x14ac:dyDescent="0.15">
      <c r="A58" s="44">
        <v>55</v>
      </c>
      <c r="B58" s="44"/>
      <c r="C58" s="44"/>
      <c r="D58" s="44"/>
      <c r="E58" s="44"/>
      <c r="F58" s="51"/>
      <c r="G58" s="51"/>
      <c r="H58" s="51"/>
      <c r="I58" s="44"/>
      <c r="J58" s="44"/>
      <c r="K58">
        <f>'CEC 2014 Quality Indicators'!$MI$3</f>
        <v>0</v>
      </c>
      <c r="L58">
        <f>'CEC 2014 Quality Indicators'!$MI$4</f>
        <v>0</v>
      </c>
      <c r="M58">
        <f>'CEC 2014 Quality Indicators'!$MI$5</f>
        <v>0</v>
      </c>
      <c r="N58">
        <f>'CEC 2014 Quality Indicators'!$MI$6</f>
        <v>0</v>
      </c>
      <c r="O58">
        <f>'CEC 2014 Quality Indicators'!$MI$7</f>
        <v>0</v>
      </c>
      <c r="P58">
        <f>'CEC 2014 Quality Indicators'!$MI$8</f>
        <v>0</v>
      </c>
      <c r="Q58">
        <f>'CEC 2014 Quality Indicators'!$MI$9</f>
        <v>0</v>
      </c>
      <c r="R58">
        <f>'CEC 2014 Quality Indicators'!$MI$10</f>
        <v>0</v>
      </c>
      <c r="S58">
        <f>'CEC 2014 Quality Indicators'!$MI$11</f>
        <v>0</v>
      </c>
      <c r="T58">
        <f>'CEC 2014 Quality Indicators'!$MI$12</f>
        <v>0</v>
      </c>
      <c r="U58">
        <f>'CEC 2014 Quality Indicators'!$MI$13</f>
        <v>0</v>
      </c>
      <c r="V58">
        <f>'CEC 2014 Quality Indicators'!$MI$14</f>
        <v>0</v>
      </c>
      <c r="W58">
        <f>'CEC 2014 Quality Indicators'!$MI$15</f>
        <v>0</v>
      </c>
      <c r="X58" s="65">
        <f>'CEC 2014 Quality Indicators'!$MI$16</f>
        <v>0</v>
      </c>
      <c r="Y58" s="4">
        <f>'CEC 2014 Quality Indicators'!$MI$17</f>
        <v>0</v>
      </c>
      <c r="Z58" s="4">
        <f>'CEC 2014 Quality Indicators'!$MI$18</f>
        <v>0</v>
      </c>
      <c r="AA58" s="4">
        <f>'CEC 2014 Quality Indicators'!$MI$19</f>
        <v>0</v>
      </c>
      <c r="AB58" s="65">
        <f>'CEC 2014 Quality Indicators'!$MI$20</f>
        <v>0</v>
      </c>
      <c r="AC58" s="65">
        <f>'CEC 2014 Quality Indicators'!$MI$21</f>
        <v>0</v>
      </c>
      <c r="AD58">
        <f>'CEC 2014 Quality Indicators'!$MI$22</f>
        <v>0</v>
      </c>
      <c r="AE58">
        <f>'CEC 2014 Quality Indicators'!$MI$23</f>
        <v>0</v>
      </c>
      <c r="AF58">
        <f>'CEC 2014 Quality Indicators'!$MI$24</f>
        <v>0</v>
      </c>
      <c r="AG58">
        <f>'CEC 2014 Quality Indicators'!$MI$25</f>
        <v>0</v>
      </c>
      <c r="AH58">
        <f>'CEC 2014 Quality Indicators'!$MI$26</f>
        <v>0</v>
      </c>
      <c r="AI58" s="65">
        <f>'CEC 2014 Quality Indicators'!$MI$27</f>
        <v>0</v>
      </c>
      <c r="AJ58" s="65">
        <f>'CEC 2014 Quality Indicators'!$MI$28</f>
        <v>0</v>
      </c>
      <c r="AK58" s="4">
        <f>'CEC 2014 Quality Indicators'!$MI$29</f>
        <v>0</v>
      </c>
      <c r="AL58" s="65">
        <f>'CEC 2014 Quality Indicators'!$MI$30</f>
        <v>0</v>
      </c>
      <c r="AN58">
        <f>'CEC 2014 Quality Indicators'!$MK$3</f>
        <v>0</v>
      </c>
      <c r="AO58">
        <f>'CEC 2014 Quality Indicators'!$MK$4</f>
        <v>0</v>
      </c>
      <c r="AP58">
        <f>'CEC 2014 Quality Indicators'!$MK$5</f>
        <v>0</v>
      </c>
      <c r="AQ58">
        <f>'CEC 2014 Quality Indicators'!$MK$6</f>
        <v>0</v>
      </c>
      <c r="AR58">
        <f>'CEC 2014 Quality Indicators'!$MK$7</f>
        <v>0</v>
      </c>
      <c r="AS58">
        <f>'CEC 2014 Quality Indicators'!$MK$8</f>
        <v>0</v>
      </c>
      <c r="AT58">
        <f>'CEC 2014 Quality Indicators'!$MK$9</f>
        <v>0</v>
      </c>
      <c r="AU58">
        <f>'CEC 2014 Quality Indicators'!$MK$10</f>
        <v>0</v>
      </c>
      <c r="AV58">
        <f>'CEC 2014 Quality Indicators'!$MK$11</f>
        <v>0</v>
      </c>
      <c r="AW58">
        <f>'CEC 2014 Quality Indicators'!$MK$12</f>
        <v>0</v>
      </c>
      <c r="AX58">
        <f>'CEC 2014 Quality Indicators'!$MK$13</f>
        <v>0</v>
      </c>
      <c r="AY58">
        <f>'CEC 2014 Quality Indicators'!$MK$14</f>
        <v>0</v>
      </c>
      <c r="AZ58">
        <f>'CEC 2014 Quality Indicators'!$MK$15</f>
        <v>0</v>
      </c>
      <c r="BA58" s="65">
        <f>'CEC 2014 Quality Indicators'!$MK$16</f>
        <v>0</v>
      </c>
      <c r="BB58" s="4">
        <f>'CEC 2014 Quality Indicators'!$MK$17</f>
        <v>0</v>
      </c>
      <c r="BC58" s="4">
        <f>'CEC 2014 Quality Indicators'!$MK$18</f>
        <v>0</v>
      </c>
      <c r="BD58" s="4">
        <f>'CEC 2014 Quality Indicators'!$MK$19</f>
        <v>0</v>
      </c>
      <c r="BE58" s="65">
        <f>'CEC 2014 Quality Indicators'!$MK$20</f>
        <v>0</v>
      </c>
      <c r="BF58" s="65">
        <f>'CEC 2014 Quality Indicators'!$MK$21</f>
        <v>0</v>
      </c>
      <c r="BG58">
        <f>'CEC 2014 Quality Indicators'!$MK$22</f>
        <v>0</v>
      </c>
      <c r="BH58">
        <f>'CEC 2014 Quality Indicators'!$MK$23</f>
        <v>0</v>
      </c>
      <c r="BI58">
        <f>'CEC 2014 Quality Indicators'!$MK$24</f>
        <v>0</v>
      </c>
      <c r="BJ58">
        <f>'CEC 2014 Quality Indicators'!$MK$25</f>
        <v>0</v>
      </c>
      <c r="BK58">
        <f>'CEC 2014 Quality Indicators'!$MK$26</f>
        <v>0</v>
      </c>
      <c r="BL58" s="65">
        <f>'CEC 2014 Quality Indicators'!$MK$27</f>
        <v>0</v>
      </c>
      <c r="BM58" s="65">
        <f>'CEC 2014 Quality Indicators'!$MK$28</f>
        <v>0</v>
      </c>
      <c r="BN58" s="4">
        <f>'CEC 2014 Quality Indicators'!$MK$29</f>
        <v>0</v>
      </c>
      <c r="BO58" s="65">
        <f>'CEC 2014 Quality Indicators'!$MK$30</f>
        <v>0</v>
      </c>
      <c r="BP58" s="80"/>
      <c r="BQ58" t="str">
        <f t="shared" si="61"/>
        <v/>
      </c>
      <c r="BR58" t="str">
        <f t="shared" si="62"/>
        <v/>
      </c>
      <c r="BS58" t="str">
        <f t="shared" si="63"/>
        <v/>
      </c>
      <c r="BT58" t="str">
        <f t="shared" si="64"/>
        <v/>
      </c>
      <c r="BU58" t="str">
        <f t="shared" si="65"/>
        <v/>
      </c>
      <c r="BV58" t="str">
        <f t="shared" si="66"/>
        <v/>
      </c>
      <c r="BW58" t="str">
        <f t="shared" si="67"/>
        <v/>
      </c>
      <c r="BX58" t="str">
        <f t="shared" si="68"/>
        <v/>
      </c>
      <c r="BY58" t="str">
        <f t="shared" si="69"/>
        <v/>
      </c>
      <c r="BZ58" t="str">
        <f t="shared" si="70"/>
        <v/>
      </c>
      <c r="CA58" t="str">
        <f t="shared" si="71"/>
        <v/>
      </c>
      <c r="CB58" t="str">
        <f t="shared" si="72"/>
        <v/>
      </c>
      <c r="CC58" t="str">
        <f t="shared" si="73"/>
        <v/>
      </c>
      <c r="CD58" s="65" t="str">
        <f t="shared" si="74"/>
        <v/>
      </c>
      <c r="CE58" s="4" t="str">
        <f t="shared" si="75"/>
        <v/>
      </c>
      <c r="CF58" s="4" t="str">
        <f t="shared" si="76"/>
        <v/>
      </c>
      <c r="CG58" s="4" t="str">
        <f t="shared" si="77"/>
        <v/>
      </c>
      <c r="CH58" s="65" t="str">
        <f t="shared" si="78"/>
        <v/>
      </c>
      <c r="CI58" s="65" t="str">
        <f t="shared" si="79"/>
        <v/>
      </c>
      <c r="CJ58" t="str">
        <f t="shared" si="80"/>
        <v/>
      </c>
      <c r="CK58" t="str">
        <f t="shared" si="81"/>
        <v/>
      </c>
      <c r="CL58" t="str">
        <f t="shared" si="82"/>
        <v/>
      </c>
      <c r="CM58" t="str">
        <f t="shared" si="83"/>
        <v/>
      </c>
      <c r="CN58" t="str">
        <f t="shared" si="84"/>
        <v/>
      </c>
      <c r="CO58" s="65" t="str">
        <f t="shared" si="85"/>
        <v/>
      </c>
      <c r="CP58" s="65" t="str">
        <f t="shared" si="86"/>
        <v/>
      </c>
      <c r="CQ58" s="4" t="str">
        <f t="shared" si="87"/>
        <v/>
      </c>
      <c r="CR58" s="65" t="str">
        <f t="shared" si="88"/>
        <v/>
      </c>
      <c r="CS58" s="54" t="str">
        <f t="shared" si="34"/>
        <v/>
      </c>
      <c r="CT58" s="54"/>
      <c r="CU58" t="str">
        <f>'CEC 2014 Quality Indicators'!$MN$3</f>
        <v/>
      </c>
      <c r="CV58" t="str">
        <f>'CEC 2014 Quality Indicators'!$MN$4</f>
        <v/>
      </c>
      <c r="CW58" t="str">
        <f>'CEC 2014 Quality Indicators'!$MN$5</f>
        <v/>
      </c>
      <c r="CX58" t="str">
        <f>'CEC 2014 Quality Indicators'!$MN$6</f>
        <v/>
      </c>
      <c r="CY58" t="str">
        <f>'CEC 2014 Quality Indicators'!$MN$7</f>
        <v/>
      </c>
      <c r="CZ58" t="str">
        <f>'CEC 2014 Quality Indicators'!$MN$8</f>
        <v/>
      </c>
      <c r="DA58" t="str">
        <f>'CEC 2014 Quality Indicators'!$MN$9</f>
        <v/>
      </c>
      <c r="DB58" t="str">
        <f>'CEC 2014 Quality Indicators'!$MN$10</f>
        <v/>
      </c>
      <c r="DC58" t="str">
        <f>'CEC 2014 Quality Indicators'!$MN$11</f>
        <v/>
      </c>
      <c r="DD58" t="str">
        <f>'CEC 2014 Quality Indicators'!$MN$12</f>
        <v/>
      </c>
      <c r="DE58" t="str">
        <f>'CEC 2014 Quality Indicators'!$MN$13</f>
        <v/>
      </c>
      <c r="DF58" t="str">
        <f>'CEC 2014 Quality Indicators'!$MN$14</f>
        <v/>
      </c>
      <c r="DG58" t="str">
        <f>'CEC 2014 Quality Indicators'!$MN$15</f>
        <v/>
      </c>
      <c r="DH58" s="65" t="str">
        <f>'CEC 2014 Quality Indicators'!$MN$16</f>
        <v/>
      </c>
      <c r="DI58" s="4" t="str">
        <f>'CEC 2014 Quality Indicators'!$MN$17</f>
        <v/>
      </c>
      <c r="DJ58" s="4" t="str">
        <f>'CEC 2014 Quality Indicators'!$MN$18</f>
        <v/>
      </c>
      <c r="DK58" s="4" t="str">
        <f>'CEC 2014 Quality Indicators'!$MN$19</f>
        <v/>
      </c>
      <c r="DL58" s="65" t="str">
        <f>'CEC 2014 Quality Indicators'!$MN$20</f>
        <v/>
      </c>
      <c r="DM58" s="65" t="str">
        <f>'CEC 2014 Quality Indicators'!$MN$21</f>
        <v/>
      </c>
      <c r="DN58" t="str">
        <f>'CEC 2014 Quality Indicators'!$MN$22</f>
        <v/>
      </c>
      <c r="DO58" t="str">
        <f>'CEC 2014 Quality Indicators'!$MN$23</f>
        <v/>
      </c>
      <c r="DP58" t="str">
        <f>'CEC 2014 Quality Indicators'!$MN$24</f>
        <v/>
      </c>
      <c r="DQ58" t="str">
        <f>'CEC 2014 Quality Indicators'!$MN$25</f>
        <v/>
      </c>
      <c r="DR58" t="str">
        <f>'CEC 2014 Quality Indicators'!$MN$26</f>
        <v/>
      </c>
      <c r="DS58" s="65" t="str">
        <f>'CEC 2014 Quality Indicators'!$MN$27</f>
        <v/>
      </c>
      <c r="DT58" s="65" t="str">
        <f>'CEC 2014 Quality Indicators'!$MN$28</f>
        <v/>
      </c>
      <c r="DU58" s="4" t="str">
        <f>'CEC 2014 Quality Indicators'!$MN$29</f>
        <v/>
      </c>
      <c r="DV58" s="65" t="str">
        <f>'CEC 2014 Quality Indicators'!$MN$30</f>
        <v/>
      </c>
      <c r="DW58" s="54"/>
      <c r="DX58" s="88" t="str">
        <f t="shared" si="100"/>
        <v/>
      </c>
      <c r="DY58" s="104" t="str">
        <f t="shared" si="101"/>
        <v/>
      </c>
      <c r="EA58" s="102" t="str">
        <f t="shared" si="37"/>
        <v/>
      </c>
      <c r="EB58" s="102" t="str">
        <f t="shared" si="102"/>
        <v/>
      </c>
      <c r="EC58" s="102" t="str">
        <f t="shared" si="103"/>
        <v/>
      </c>
      <c r="ED58" s="102" t="str">
        <f t="shared" si="104"/>
        <v/>
      </c>
      <c r="EE58" s="102" t="str">
        <f t="shared" si="105"/>
        <v/>
      </c>
      <c r="EF58" s="102" t="str">
        <f t="shared" si="106"/>
        <v/>
      </c>
      <c r="EG58" s="102" t="str">
        <f t="shared" si="107"/>
        <v/>
      </c>
      <c r="EI58" s="78" t="str">
        <f t="shared" si="108"/>
        <v/>
      </c>
      <c r="EJ58" s="78" t="str">
        <f t="shared" si="109"/>
        <v/>
      </c>
      <c r="EK58" s="78" t="str">
        <f t="shared" si="110"/>
        <v/>
      </c>
    </row>
    <row r="59" spans="1:141" ht="16" customHeight="1" x14ac:dyDescent="0.15">
      <c r="A59" s="44">
        <v>56</v>
      </c>
      <c r="B59" s="44"/>
      <c r="C59" s="44"/>
      <c r="D59" s="44"/>
      <c r="E59" s="44"/>
      <c r="F59" s="51"/>
      <c r="G59" s="51"/>
      <c r="H59" s="51"/>
      <c r="I59" s="44"/>
      <c r="J59" s="44"/>
      <c r="K59">
        <f>'CEC 2014 Quality Indicators'!$MO$3</f>
        <v>0</v>
      </c>
      <c r="L59">
        <f>'CEC 2014 Quality Indicators'!$MO$4</f>
        <v>0</v>
      </c>
      <c r="M59">
        <f>'CEC 2014 Quality Indicators'!$MO$5</f>
        <v>0</v>
      </c>
      <c r="N59">
        <f>'CEC 2014 Quality Indicators'!$MO$6</f>
        <v>0</v>
      </c>
      <c r="O59">
        <f>'CEC 2014 Quality Indicators'!$MO$7</f>
        <v>0</v>
      </c>
      <c r="P59">
        <f>'CEC 2014 Quality Indicators'!$MO$8</f>
        <v>0</v>
      </c>
      <c r="Q59">
        <f>'CEC 2014 Quality Indicators'!$MO$9</f>
        <v>0</v>
      </c>
      <c r="R59">
        <f>'CEC 2014 Quality Indicators'!$MO$10</f>
        <v>0</v>
      </c>
      <c r="S59">
        <f>'CEC 2014 Quality Indicators'!$MO$11</f>
        <v>0</v>
      </c>
      <c r="T59">
        <f>'CEC 2014 Quality Indicators'!$MO$12</f>
        <v>0</v>
      </c>
      <c r="U59">
        <f>'CEC 2014 Quality Indicators'!$MO$13</f>
        <v>0</v>
      </c>
      <c r="V59">
        <f>'CEC 2014 Quality Indicators'!$MO$14</f>
        <v>0</v>
      </c>
      <c r="W59">
        <f>'CEC 2014 Quality Indicators'!$MO$15</f>
        <v>0</v>
      </c>
      <c r="X59" s="65">
        <f>'CEC 2014 Quality Indicators'!$MO$16</f>
        <v>0</v>
      </c>
      <c r="Y59" s="4">
        <f>'CEC 2014 Quality Indicators'!$MO$17</f>
        <v>0</v>
      </c>
      <c r="Z59" s="4">
        <f>'CEC 2014 Quality Indicators'!$MO$18</f>
        <v>0</v>
      </c>
      <c r="AA59" s="4">
        <f>'CEC 2014 Quality Indicators'!$MO$19</f>
        <v>0</v>
      </c>
      <c r="AB59" s="65">
        <f>'CEC 2014 Quality Indicators'!$MO$20</f>
        <v>0</v>
      </c>
      <c r="AC59" s="65">
        <f>'CEC 2014 Quality Indicators'!$MO$21</f>
        <v>0</v>
      </c>
      <c r="AD59">
        <f>'CEC 2014 Quality Indicators'!$MO$22</f>
        <v>0</v>
      </c>
      <c r="AE59">
        <f>'CEC 2014 Quality Indicators'!$MO$23</f>
        <v>0</v>
      </c>
      <c r="AF59">
        <f>'CEC 2014 Quality Indicators'!$MO$24</f>
        <v>0</v>
      </c>
      <c r="AG59">
        <f>'CEC 2014 Quality Indicators'!$MO$25</f>
        <v>0</v>
      </c>
      <c r="AH59">
        <f>'CEC 2014 Quality Indicators'!$MO$26</f>
        <v>0</v>
      </c>
      <c r="AI59" s="65">
        <f>'CEC 2014 Quality Indicators'!$MO$27</f>
        <v>0</v>
      </c>
      <c r="AJ59" s="65">
        <f>'CEC 2014 Quality Indicators'!$MO$28</f>
        <v>0</v>
      </c>
      <c r="AK59" s="4">
        <f>'CEC 2014 Quality Indicators'!$MO$29</f>
        <v>0</v>
      </c>
      <c r="AL59" s="65">
        <f>'CEC 2014 Quality Indicators'!$MO$30</f>
        <v>0</v>
      </c>
      <c r="AN59">
        <f>'CEC 2014 Quality Indicators'!$MQ$3</f>
        <v>0</v>
      </c>
      <c r="AO59">
        <f>'CEC 2014 Quality Indicators'!$MQ$4</f>
        <v>0</v>
      </c>
      <c r="AP59">
        <f>'CEC 2014 Quality Indicators'!$MQ$5</f>
        <v>0</v>
      </c>
      <c r="AQ59">
        <f>'CEC 2014 Quality Indicators'!$MQ$6</f>
        <v>0</v>
      </c>
      <c r="AR59">
        <f>'CEC 2014 Quality Indicators'!$MQ$7</f>
        <v>0</v>
      </c>
      <c r="AS59">
        <f>'CEC 2014 Quality Indicators'!$MQ$8</f>
        <v>0</v>
      </c>
      <c r="AT59">
        <f>'CEC 2014 Quality Indicators'!$MQ$9</f>
        <v>0</v>
      </c>
      <c r="AU59">
        <f>'CEC 2014 Quality Indicators'!$MQ$10</f>
        <v>0</v>
      </c>
      <c r="AV59">
        <f>'CEC 2014 Quality Indicators'!$MQ$11</f>
        <v>0</v>
      </c>
      <c r="AW59">
        <f>'CEC 2014 Quality Indicators'!$MQ$12</f>
        <v>0</v>
      </c>
      <c r="AX59">
        <f>'CEC 2014 Quality Indicators'!$MQ$13</f>
        <v>0</v>
      </c>
      <c r="AY59">
        <f>'CEC 2014 Quality Indicators'!$MQ$14</f>
        <v>0</v>
      </c>
      <c r="AZ59">
        <f>'CEC 2014 Quality Indicators'!$MQ$15</f>
        <v>0</v>
      </c>
      <c r="BA59" s="65">
        <f>'CEC 2014 Quality Indicators'!$MQ$16</f>
        <v>0</v>
      </c>
      <c r="BB59" s="4">
        <f>'CEC 2014 Quality Indicators'!$MQ$17</f>
        <v>0</v>
      </c>
      <c r="BC59" s="4">
        <f>'CEC 2014 Quality Indicators'!$MQ$18</f>
        <v>0</v>
      </c>
      <c r="BD59" s="4">
        <f>'CEC 2014 Quality Indicators'!$MQ$19</f>
        <v>0</v>
      </c>
      <c r="BE59" s="65">
        <f>'CEC 2014 Quality Indicators'!$MQ$20</f>
        <v>0</v>
      </c>
      <c r="BF59" s="65">
        <f>'CEC 2014 Quality Indicators'!$MQ$21</f>
        <v>0</v>
      </c>
      <c r="BG59">
        <f>'CEC 2014 Quality Indicators'!$MQ$22</f>
        <v>0</v>
      </c>
      <c r="BH59">
        <f>'CEC 2014 Quality Indicators'!$MQ$23</f>
        <v>0</v>
      </c>
      <c r="BI59">
        <f>'CEC 2014 Quality Indicators'!$MQ$24</f>
        <v>0</v>
      </c>
      <c r="BJ59">
        <f>'CEC 2014 Quality Indicators'!$MQ$25</f>
        <v>0</v>
      </c>
      <c r="BK59">
        <f>'CEC 2014 Quality Indicators'!$MQ$26</f>
        <v>0</v>
      </c>
      <c r="BL59" s="65">
        <f>'CEC 2014 Quality Indicators'!$MQ$27</f>
        <v>0</v>
      </c>
      <c r="BM59" s="65">
        <f>'CEC 2014 Quality Indicators'!$MQ$28</f>
        <v>0</v>
      </c>
      <c r="BN59" s="4">
        <f>'CEC 2014 Quality Indicators'!$MQ$29</f>
        <v>0</v>
      </c>
      <c r="BO59" s="65">
        <f>'CEC 2014 Quality Indicators'!$MQ$30</f>
        <v>0</v>
      </c>
      <c r="BP59" s="80"/>
      <c r="BQ59" t="str">
        <f t="shared" si="61"/>
        <v/>
      </c>
      <c r="BR59" t="str">
        <f t="shared" si="62"/>
        <v/>
      </c>
      <c r="BS59" t="str">
        <f t="shared" si="63"/>
        <v/>
      </c>
      <c r="BT59" t="str">
        <f t="shared" si="64"/>
        <v/>
      </c>
      <c r="BU59" t="str">
        <f t="shared" si="65"/>
        <v/>
      </c>
      <c r="BV59" t="str">
        <f t="shared" si="66"/>
        <v/>
      </c>
      <c r="BW59" t="str">
        <f t="shared" si="67"/>
        <v/>
      </c>
      <c r="BX59" t="str">
        <f t="shared" si="68"/>
        <v/>
      </c>
      <c r="BY59" t="str">
        <f t="shared" si="69"/>
        <v/>
      </c>
      <c r="BZ59" t="str">
        <f t="shared" si="70"/>
        <v/>
      </c>
      <c r="CA59" t="str">
        <f t="shared" si="71"/>
        <v/>
      </c>
      <c r="CB59" t="str">
        <f t="shared" si="72"/>
        <v/>
      </c>
      <c r="CC59" t="str">
        <f t="shared" si="73"/>
        <v/>
      </c>
      <c r="CD59" s="65" t="str">
        <f t="shared" si="74"/>
        <v/>
      </c>
      <c r="CE59" s="4" t="str">
        <f t="shared" si="75"/>
        <v/>
      </c>
      <c r="CF59" s="4" t="str">
        <f t="shared" si="76"/>
        <v/>
      </c>
      <c r="CG59" s="4" t="str">
        <f t="shared" si="77"/>
        <v/>
      </c>
      <c r="CH59" s="65" t="str">
        <f t="shared" si="78"/>
        <v/>
      </c>
      <c r="CI59" s="65" t="str">
        <f t="shared" si="79"/>
        <v/>
      </c>
      <c r="CJ59" t="str">
        <f t="shared" si="80"/>
        <v/>
      </c>
      <c r="CK59" t="str">
        <f t="shared" si="81"/>
        <v/>
      </c>
      <c r="CL59" t="str">
        <f t="shared" si="82"/>
        <v/>
      </c>
      <c r="CM59" t="str">
        <f t="shared" si="83"/>
        <v/>
      </c>
      <c r="CN59" t="str">
        <f t="shared" si="84"/>
        <v/>
      </c>
      <c r="CO59" s="65" t="str">
        <f t="shared" si="85"/>
        <v/>
      </c>
      <c r="CP59" s="65" t="str">
        <f t="shared" si="86"/>
        <v/>
      </c>
      <c r="CQ59" s="4" t="str">
        <f t="shared" si="87"/>
        <v/>
      </c>
      <c r="CR59" s="65" t="str">
        <f t="shared" si="88"/>
        <v/>
      </c>
      <c r="CS59" s="54" t="str">
        <f t="shared" si="34"/>
        <v/>
      </c>
      <c r="CT59" s="54"/>
      <c r="CU59" t="str">
        <f>'CEC 2014 Quality Indicators'!$MT$3</f>
        <v/>
      </c>
      <c r="CV59" t="str">
        <f>'CEC 2014 Quality Indicators'!$MT$4</f>
        <v/>
      </c>
      <c r="CW59" t="str">
        <f>'CEC 2014 Quality Indicators'!$MT$5</f>
        <v/>
      </c>
      <c r="CX59" t="str">
        <f>'CEC 2014 Quality Indicators'!$MT$6</f>
        <v/>
      </c>
      <c r="CY59" t="str">
        <f>'CEC 2014 Quality Indicators'!$MT$7</f>
        <v/>
      </c>
      <c r="CZ59" t="str">
        <f>'CEC 2014 Quality Indicators'!$MT$8</f>
        <v/>
      </c>
      <c r="DA59" t="str">
        <f>'CEC 2014 Quality Indicators'!$MT$9</f>
        <v/>
      </c>
      <c r="DB59" t="str">
        <f>'CEC 2014 Quality Indicators'!$MT$10</f>
        <v/>
      </c>
      <c r="DC59" t="str">
        <f>'CEC 2014 Quality Indicators'!$MT$11</f>
        <v/>
      </c>
      <c r="DD59" t="str">
        <f>'CEC 2014 Quality Indicators'!$MT$12</f>
        <v/>
      </c>
      <c r="DE59" t="str">
        <f>'CEC 2014 Quality Indicators'!$MT$13</f>
        <v/>
      </c>
      <c r="DF59" t="str">
        <f>'CEC 2014 Quality Indicators'!$MT$14</f>
        <v/>
      </c>
      <c r="DG59" t="str">
        <f>'CEC 2014 Quality Indicators'!$MT$15</f>
        <v/>
      </c>
      <c r="DH59" s="65" t="str">
        <f>'CEC 2014 Quality Indicators'!$MT$16</f>
        <v/>
      </c>
      <c r="DI59" s="4" t="str">
        <f>'CEC 2014 Quality Indicators'!$MT$17</f>
        <v/>
      </c>
      <c r="DJ59" s="4" t="str">
        <f>'CEC 2014 Quality Indicators'!$MT$18</f>
        <v/>
      </c>
      <c r="DK59" s="4" t="str">
        <f>'CEC 2014 Quality Indicators'!$MT$19</f>
        <v/>
      </c>
      <c r="DL59" s="65" t="str">
        <f>'CEC 2014 Quality Indicators'!$MT$20</f>
        <v/>
      </c>
      <c r="DM59" s="65" t="str">
        <f>'CEC 2014 Quality Indicators'!$MT$21</f>
        <v/>
      </c>
      <c r="DN59" t="str">
        <f>'CEC 2014 Quality Indicators'!$MT$22</f>
        <v/>
      </c>
      <c r="DO59" t="str">
        <f>'CEC 2014 Quality Indicators'!$MT$23</f>
        <v/>
      </c>
      <c r="DP59" t="str">
        <f>'CEC 2014 Quality Indicators'!$MT$24</f>
        <v/>
      </c>
      <c r="DQ59" t="str">
        <f>'CEC 2014 Quality Indicators'!$MT$25</f>
        <v/>
      </c>
      <c r="DR59" t="str">
        <f>'CEC 2014 Quality Indicators'!$MT$26</f>
        <v/>
      </c>
      <c r="DS59" s="65" t="str">
        <f>'CEC 2014 Quality Indicators'!$MT$27</f>
        <v/>
      </c>
      <c r="DT59" s="65" t="str">
        <f>'CEC 2014 Quality Indicators'!$MT$28</f>
        <v/>
      </c>
      <c r="DU59" s="4" t="str">
        <f>'CEC 2014 Quality Indicators'!$MT$29</f>
        <v/>
      </c>
      <c r="DV59" s="65" t="str">
        <f>'CEC 2014 Quality Indicators'!$MT$30</f>
        <v/>
      </c>
      <c r="DW59" s="54"/>
      <c r="DX59" s="88" t="str">
        <f t="shared" si="100"/>
        <v/>
      </c>
      <c r="DY59" s="104" t="str">
        <f t="shared" si="101"/>
        <v/>
      </c>
      <c r="EA59" s="102" t="str">
        <f t="shared" si="37"/>
        <v/>
      </c>
      <c r="EB59" s="102" t="str">
        <f t="shared" si="102"/>
        <v/>
      </c>
      <c r="EC59" s="102" t="str">
        <f t="shared" si="103"/>
        <v/>
      </c>
      <c r="ED59" s="102" t="str">
        <f t="shared" si="104"/>
        <v/>
      </c>
      <c r="EE59" s="102" t="str">
        <f t="shared" si="105"/>
        <v/>
      </c>
      <c r="EF59" s="102" t="str">
        <f t="shared" si="106"/>
        <v/>
      </c>
      <c r="EG59" s="102" t="str">
        <f t="shared" si="107"/>
        <v/>
      </c>
      <c r="EI59" s="78" t="str">
        <f t="shared" si="108"/>
        <v/>
      </c>
      <c r="EJ59" s="78" t="str">
        <f t="shared" si="109"/>
        <v/>
      </c>
      <c r="EK59" s="78" t="str">
        <f t="shared" si="110"/>
        <v/>
      </c>
    </row>
    <row r="60" spans="1:141" ht="16" customHeight="1" x14ac:dyDescent="0.15">
      <c r="A60" s="44">
        <v>57</v>
      </c>
      <c r="B60" s="44"/>
      <c r="C60" s="44"/>
      <c r="D60" s="44"/>
      <c r="E60" s="44"/>
      <c r="F60" s="51"/>
      <c r="G60" s="51"/>
      <c r="H60" s="51"/>
      <c r="I60" s="44"/>
      <c r="J60" s="44"/>
      <c r="K60">
        <f>'CEC 2014 Quality Indicators'!$MU$3</f>
        <v>0</v>
      </c>
      <c r="L60">
        <f>'CEC 2014 Quality Indicators'!$MU$4</f>
        <v>0</v>
      </c>
      <c r="M60">
        <f>'CEC 2014 Quality Indicators'!$MU$5</f>
        <v>0</v>
      </c>
      <c r="N60">
        <f>'CEC 2014 Quality Indicators'!$MU$6</f>
        <v>0</v>
      </c>
      <c r="O60">
        <f>'CEC 2014 Quality Indicators'!$MU$7</f>
        <v>0</v>
      </c>
      <c r="P60">
        <f>'CEC 2014 Quality Indicators'!$MU$8</f>
        <v>0</v>
      </c>
      <c r="Q60">
        <f>'CEC 2014 Quality Indicators'!$MU$9</f>
        <v>0</v>
      </c>
      <c r="R60">
        <f>'CEC 2014 Quality Indicators'!$MU$10</f>
        <v>0</v>
      </c>
      <c r="S60">
        <f>'CEC 2014 Quality Indicators'!$MU$11</f>
        <v>0</v>
      </c>
      <c r="T60">
        <f>'CEC 2014 Quality Indicators'!$MU$12</f>
        <v>0</v>
      </c>
      <c r="U60">
        <f>'CEC 2014 Quality Indicators'!$MU$13</f>
        <v>0</v>
      </c>
      <c r="V60">
        <f>'CEC 2014 Quality Indicators'!$MU$14</f>
        <v>0</v>
      </c>
      <c r="W60">
        <f>'CEC 2014 Quality Indicators'!$MU$15</f>
        <v>0</v>
      </c>
      <c r="X60" s="65">
        <f>'CEC 2014 Quality Indicators'!$MU$16</f>
        <v>0</v>
      </c>
      <c r="Y60" s="4">
        <f>'CEC 2014 Quality Indicators'!$MU$17</f>
        <v>0</v>
      </c>
      <c r="Z60" s="4">
        <f>'CEC 2014 Quality Indicators'!$MU$18</f>
        <v>0</v>
      </c>
      <c r="AA60" s="4">
        <f>'CEC 2014 Quality Indicators'!$MU$19</f>
        <v>0</v>
      </c>
      <c r="AB60" s="65">
        <f>'CEC 2014 Quality Indicators'!$MU$20</f>
        <v>0</v>
      </c>
      <c r="AC60" s="65">
        <f>'CEC 2014 Quality Indicators'!$MU$21</f>
        <v>0</v>
      </c>
      <c r="AD60">
        <f>'CEC 2014 Quality Indicators'!$MU$22</f>
        <v>0</v>
      </c>
      <c r="AE60">
        <f>'CEC 2014 Quality Indicators'!$MU$23</f>
        <v>0</v>
      </c>
      <c r="AF60">
        <f>'CEC 2014 Quality Indicators'!$MU$24</f>
        <v>0</v>
      </c>
      <c r="AG60">
        <f>'CEC 2014 Quality Indicators'!$MU$25</f>
        <v>0</v>
      </c>
      <c r="AH60">
        <f>'CEC 2014 Quality Indicators'!$MU$26</f>
        <v>0</v>
      </c>
      <c r="AI60" s="65">
        <f>'CEC 2014 Quality Indicators'!$MU$27</f>
        <v>0</v>
      </c>
      <c r="AJ60" s="65">
        <f>'CEC 2014 Quality Indicators'!$MU$28</f>
        <v>0</v>
      </c>
      <c r="AK60" s="4">
        <f>'CEC 2014 Quality Indicators'!$MU$29</f>
        <v>0</v>
      </c>
      <c r="AL60" s="65">
        <f>'CEC 2014 Quality Indicators'!$MU$30</f>
        <v>0</v>
      </c>
      <c r="AN60">
        <f>'CEC 2014 Quality Indicators'!$MW$3</f>
        <v>0</v>
      </c>
      <c r="AO60">
        <f>'CEC 2014 Quality Indicators'!$MW$4</f>
        <v>0</v>
      </c>
      <c r="AP60">
        <f>'CEC 2014 Quality Indicators'!$MW$5</f>
        <v>0</v>
      </c>
      <c r="AQ60">
        <f>'CEC 2014 Quality Indicators'!$MW$6</f>
        <v>0</v>
      </c>
      <c r="AR60">
        <f>'CEC 2014 Quality Indicators'!$MW$7</f>
        <v>0</v>
      </c>
      <c r="AS60">
        <f>'CEC 2014 Quality Indicators'!$MW$8</f>
        <v>0</v>
      </c>
      <c r="AT60">
        <f>'CEC 2014 Quality Indicators'!$MW$9</f>
        <v>0</v>
      </c>
      <c r="AU60">
        <f>'CEC 2014 Quality Indicators'!$MW$10</f>
        <v>0</v>
      </c>
      <c r="AV60">
        <f>'CEC 2014 Quality Indicators'!$MW$11</f>
        <v>0</v>
      </c>
      <c r="AW60">
        <f>'CEC 2014 Quality Indicators'!$MW$12</f>
        <v>0</v>
      </c>
      <c r="AX60">
        <f>'CEC 2014 Quality Indicators'!$MW$13</f>
        <v>0</v>
      </c>
      <c r="AY60">
        <f>'CEC 2014 Quality Indicators'!$MW$14</f>
        <v>0</v>
      </c>
      <c r="AZ60">
        <f>'CEC 2014 Quality Indicators'!$MW$15</f>
        <v>0</v>
      </c>
      <c r="BA60" s="65">
        <f>'CEC 2014 Quality Indicators'!$MW$16</f>
        <v>0</v>
      </c>
      <c r="BB60" s="4">
        <f>'CEC 2014 Quality Indicators'!$MW$17</f>
        <v>0</v>
      </c>
      <c r="BC60" s="4">
        <f>'CEC 2014 Quality Indicators'!$MW$18</f>
        <v>0</v>
      </c>
      <c r="BD60" s="4">
        <f>'CEC 2014 Quality Indicators'!$MW$19</f>
        <v>0</v>
      </c>
      <c r="BE60" s="65">
        <f>'CEC 2014 Quality Indicators'!$MW$20</f>
        <v>0</v>
      </c>
      <c r="BF60" s="65">
        <f>'CEC 2014 Quality Indicators'!$MW$21</f>
        <v>0</v>
      </c>
      <c r="BG60">
        <f>'CEC 2014 Quality Indicators'!$MW$22</f>
        <v>0</v>
      </c>
      <c r="BH60">
        <f>'CEC 2014 Quality Indicators'!$MW$23</f>
        <v>0</v>
      </c>
      <c r="BI60">
        <f>'CEC 2014 Quality Indicators'!$MW$24</f>
        <v>0</v>
      </c>
      <c r="BJ60">
        <f>'CEC 2014 Quality Indicators'!$MW$25</f>
        <v>0</v>
      </c>
      <c r="BK60">
        <f>'CEC 2014 Quality Indicators'!$MW$26</f>
        <v>0</v>
      </c>
      <c r="BL60" s="65">
        <f>'CEC 2014 Quality Indicators'!$MW$27</f>
        <v>0</v>
      </c>
      <c r="BM60" s="65">
        <f>'CEC 2014 Quality Indicators'!$MW$28</f>
        <v>0</v>
      </c>
      <c r="BN60" s="4">
        <f>'CEC 2014 Quality Indicators'!$MW$29</f>
        <v>0</v>
      </c>
      <c r="BO60" s="65">
        <f>'CEC 2014 Quality Indicators'!$MW$30</f>
        <v>0</v>
      </c>
      <c r="BP60" s="80"/>
      <c r="BQ60" t="str">
        <f t="shared" si="61"/>
        <v/>
      </c>
      <c r="BR60" t="str">
        <f t="shared" si="62"/>
        <v/>
      </c>
      <c r="BS60" t="str">
        <f t="shared" si="63"/>
        <v/>
      </c>
      <c r="BT60" t="str">
        <f t="shared" si="64"/>
        <v/>
      </c>
      <c r="BU60" t="str">
        <f t="shared" si="65"/>
        <v/>
      </c>
      <c r="BV60" t="str">
        <f t="shared" si="66"/>
        <v/>
      </c>
      <c r="BW60" t="str">
        <f t="shared" si="67"/>
        <v/>
      </c>
      <c r="BX60" t="str">
        <f t="shared" si="68"/>
        <v/>
      </c>
      <c r="BY60" t="str">
        <f t="shared" si="69"/>
        <v/>
      </c>
      <c r="BZ60" t="str">
        <f t="shared" si="70"/>
        <v/>
      </c>
      <c r="CA60" t="str">
        <f t="shared" si="71"/>
        <v/>
      </c>
      <c r="CB60" t="str">
        <f t="shared" si="72"/>
        <v/>
      </c>
      <c r="CC60" t="str">
        <f t="shared" si="73"/>
        <v/>
      </c>
      <c r="CD60" s="65" t="str">
        <f t="shared" si="74"/>
        <v/>
      </c>
      <c r="CE60" s="4" t="str">
        <f t="shared" si="75"/>
        <v/>
      </c>
      <c r="CF60" s="4" t="str">
        <f t="shared" si="76"/>
        <v/>
      </c>
      <c r="CG60" s="4" t="str">
        <f t="shared" si="77"/>
        <v/>
      </c>
      <c r="CH60" s="65" t="str">
        <f t="shared" si="78"/>
        <v/>
      </c>
      <c r="CI60" s="65" t="str">
        <f t="shared" si="79"/>
        <v/>
      </c>
      <c r="CJ60" t="str">
        <f t="shared" si="80"/>
        <v/>
      </c>
      <c r="CK60" t="str">
        <f t="shared" si="81"/>
        <v/>
      </c>
      <c r="CL60" t="str">
        <f t="shared" si="82"/>
        <v/>
      </c>
      <c r="CM60" t="str">
        <f t="shared" si="83"/>
        <v/>
      </c>
      <c r="CN60" t="str">
        <f t="shared" si="84"/>
        <v/>
      </c>
      <c r="CO60" s="65" t="str">
        <f t="shared" si="85"/>
        <v/>
      </c>
      <c r="CP60" s="65" t="str">
        <f t="shared" si="86"/>
        <v/>
      </c>
      <c r="CQ60" s="4" t="str">
        <f t="shared" si="87"/>
        <v/>
      </c>
      <c r="CR60" s="65" t="str">
        <f t="shared" si="88"/>
        <v/>
      </c>
      <c r="CS60" s="54" t="str">
        <f t="shared" si="34"/>
        <v/>
      </c>
      <c r="CT60" s="54"/>
      <c r="CU60" t="str">
        <f>'CEC 2014 Quality Indicators'!$MZ$3</f>
        <v/>
      </c>
      <c r="CV60" t="str">
        <f>'CEC 2014 Quality Indicators'!$MZ$4</f>
        <v/>
      </c>
      <c r="CW60" t="str">
        <f>'CEC 2014 Quality Indicators'!$MZ$5</f>
        <v/>
      </c>
      <c r="CX60" t="str">
        <f>'CEC 2014 Quality Indicators'!$MZ$6</f>
        <v/>
      </c>
      <c r="CY60" t="str">
        <f>'CEC 2014 Quality Indicators'!$MZ$7</f>
        <v/>
      </c>
      <c r="CZ60" t="str">
        <f>'CEC 2014 Quality Indicators'!$MZ$8</f>
        <v/>
      </c>
      <c r="DA60" t="str">
        <f>'CEC 2014 Quality Indicators'!$MZ$9</f>
        <v/>
      </c>
      <c r="DB60" t="str">
        <f>'CEC 2014 Quality Indicators'!$MZ$10</f>
        <v/>
      </c>
      <c r="DC60" t="str">
        <f>'CEC 2014 Quality Indicators'!$MZ$11</f>
        <v/>
      </c>
      <c r="DD60" t="str">
        <f>'CEC 2014 Quality Indicators'!$MZ$12</f>
        <v/>
      </c>
      <c r="DE60" t="str">
        <f>'CEC 2014 Quality Indicators'!$MZ$13</f>
        <v/>
      </c>
      <c r="DF60" t="str">
        <f>'CEC 2014 Quality Indicators'!$MZ$14</f>
        <v/>
      </c>
      <c r="DG60" t="str">
        <f>'CEC 2014 Quality Indicators'!$MZ$15</f>
        <v/>
      </c>
      <c r="DH60" s="65" t="str">
        <f>'CEC 2014 Quality Indicators'!$MZ$16</f>
        <v/>
      </c>
      <c r="DI60" s="4" t="str">
        <f>'CEC 2014 Quality Indicators'!$MZ$17</f>
        <v/>
      </c>
      <c r="DJ60" s="4" t="str">
        <f>'CEC 2014 Quality Indicators'!$MZ$18</f>
        <v/>
      </c>
      <c r="DK60" s="4" t="str">
        <f>'CEC 2014 Quality Indicators'!$MZ$19</f>
        <v/>
      </c>
      <c r="DL60" s="65" t="str">
        <f>'CEC 2014 Quality Indicators'!$MZ$20</f>
        <v/>
      </c>
      <c r="DM60" s="65" t="str">
        <f>'CEC 2014 Quality Indicators'!$MZ$21</f>
        <v/>
      </c>
      <c r="DN60" t="str">
        <f>'CEC 2014 Quality Indicators'!$MZ$22</f>
        <v/>
      </c>
      <c r="DO60" t="str">
        <f>'CEC 2014 Quality Indicators'!$MZ$23</f>
        <v/>
      </c>
      <c r="DP60" t="str">
        <f>'CEC 2014 Quality Indicators'!$MZ$24</f>
        <v/>
      </c>
      <c r="DQ60" t="str">
        <f>'CEC 2014 Quality Indicators'!$MZ$25</f>
        <v/>
      </c>
      <c r="DR60" t="str">
        <f>'CEC 2014 Quality Indicators'!$MZ$26</f>
        <v/>
      </c>
      <c r="DS60" s="65" t="str">
        <f>'CEC 2014 Quality Indicators'!$MZ$27</f>
        <v/>
      </c>
      <c r="DT60" s="65" t="str">
        <f>'CEC 2014 Quality Indicators'!$MZ$28</f>
        <v/>
      </c>
      <c r="DU60" s="4" t="str">
        <f>'CEC 2014 Quality Indicators'!$MZ$29</f>
        <v/>
      </c>
      <c r="DV60" s="65" t="str">
        <f>'CEC 2014 Quality Indicators'!$MZ$30</f>
        <v/>
      </c>
      <c r="DW60" s="54"/>
      <c r="DX60" s="88" t="str">
        <f t="shared" si="100"/>
        <v/>
      </c>
      <c r="DY60" s="104" t="str">
        <f t="shared" si="101"/>
        <v/>
      </c>
      <c r="EA60" s="102" t="str">
        <f t="shared" si="37"/>
        <v/>
      </c>
      <c r="EB60" s="102" t="str">
        <f t="shared" si="102"/>
        <v/>
      </c>
      <c r="EC60" s="102" t="str">
        <f t="shared" si="103"/>
        <v/>
      </c>
      <c r="ED60" s="102" t="str">
        <f t="shared" si="104"/>
        <v/>
      </c>
      <c r="EE60" s="102" t="str">
        <f t="shared" si="105"/>
        <v/>
      </c>
      <c r="EF60" s="102" t="str">
        <f t="shared" si="106"/>
        <v/>
      </c>
      <c r="EG60" s="102" t="str">
        <f t="shared" si="107"/>
        <v/>
      </c>
      <c r="EI60" s="78" t="str">
        <f t="shared" si="108"/>
        <v/>
      </c>
      <c r="EJ60" s="78" t="str">
        <f t="shared" si="109"/>
        <v/>
      </c>
      <c r="EK60" s="78" t="str">
        <f t="shared" si="110"/>
        <v/>
      </c>
    </row>
    <row r="61" spans="1:141" ht="16" customHeight="1" x14ac:dyDescent="0.15">
      <c r="A61" s="44">
        <v>58</v>
      </c>
      <c r="B61" s="44"/>
      <c r="C61" s="44"/>
      <c r="D61" s="44"/>
      <c r="E61" s="44"/>
      <c r="F61" s="51"/>
      <c r="G61" s="51"/>
      <c r="H61" s="51"/>
      <c r="I61" s="44"/>
      <c r="J61" s="44"/>
      <c r="K61">
        <f>'CEC 2014 Quality Indicators'!$NA$3</f>
        <v>0</v>
      </c>
      <c r="L61">
        <f>'CEC 2014 Quality Indicators'!$NA$4</f>
        <v>0</v>
      </c>
      <c r="M61">
        <f>'CEC 2014 Quality Indicators'!$NA$5</f>
        <v>0</v>
      </c>
      <c r="N61">
        <f>'CEC 2014 Quality Indicators'!$NA$6</f>
        <v>0</v>
      </c>
      <c r="O61">
        <f>'CEC 2014 Quality Indicators'!$NA$7</f>
        <v>0</v>
      </c>
      <c r="P61">
        <f>'CEC 2014 Quality Indicators'!$NA$8</f>
        <v>0</v>
      </c>
      <c r="Q61">
        <f>'CEC 2014 Quality Indicators'!$NA$9</f>
        <v>0</v>
      </c>
      <c r="R61">
        <f>'CEC 2014 Quality Indicators'!$NA$10</f>
        <v>0</v>
      </c>
      <c r="S61">
        <f>'CEC 2014 Quality Indicators'!$NA$11</f>
        <v>0</v>
      </c>
      <c r="T61">
        <f>'CEC 2014 Quality Indicators'!$NA$12</f>
        <v>0</v>
      </c>
      <c r="U61">
        <f>'CEC 2014 Quality Indicators'!$NA$13</f>
        <v>0</v>
      </c>
      <c r="V61">
        <f>'CEC 2014 Quality Indicators'!$NA$14</f>
        <v>0</v>
      </c>
      <c r="W61">
        <f>'CEC 2014 Quality Indicators'!$NA$15</f>
        <v>0</v>
      </c>
      <c r="X61" s="65">
        <f>'CEC 2014 Quality Indicators'!$NA$16</f>
        <v>0</v>
      </c>
      <c r="Y61" s="4">
        <f>'CEC 2014 Quality Indicators'!$NA$17</f>
        <v>0</v>
      </c>
      <c r="Z61" s="4">
        <f>'CEC 2014 Quality Indicators'!$NA$18</f>
        <v>0</v>
      </c>
      <c r="AA61" s="4">
        <f>'CEC 2014 Quality Indicators'!$NA$19</f>
        <v>0</v>
      </c>
      <c r="AB61" s="65">
        <f>'CEC 2014 Quality Indicators'!$NA$20</f>
        <v>0</v>
      </c>
      <c r="AC61" s="65">
        <f>'CEC 2014 Quality Indicators'!$NA$21</f>
        <v>0</v>
      </c>
      <c r="AD61">
        <f>'CEC 2014 Quality Indicators'!$NA$22</f>
        <v>0</v>
      </c>
      <c r="AE61">
        <f>'CEC 2014 Quality Indicators'!$NA$23</f>
        <v>0</v>
      </c>
      <c r="AF61">
        <f>'CEC 2014 Quality Indicators'!$NA$24</f>
        <v>0</v>
      </c>
      <c r="AG61">
        <f>'CEC 2014 Quality Indicators'!$NA$25</f>
        <v>0</v>
      </c>
      <c r="AH61">
        <f>'CEC 2014 Quality Indicators'!$NA$26</f>
        <v>0</v>
      </c>
      <c r="AI61" s="65">
        <f>'CEC 2014 Quality Indicators'!$NA$27</f>
        <v>0</v>
      </c>
      <c r="AJ61" s="65">
        <f>'CEC 2014 Quality Indicators'!$NA$28</f>
        <v>0</v>
      </c>
      <c r="AK61" s="4">
        <f>'CEC 2014 Quality Indicators'!$NA$29</f>
        <v>0</v>
      </c>
      <c r="AL61" s="65">
        <f>'CEC 2014 Quality Indicators'!$NA$30</f>
        <v>0</v>
      </c>
      <c r="AN61">
        <f>'CEC 2014 Quality Indicators'!$NC$3</f>
        <v>0</v>
      </c>
      <c r="AO61">
        <f>'CEC 2014 Quality Indicators'!$NC$4</f>
        <v>0</v>
      </c>
      <c r="AP61">
        <f>'CEC 2014 Quality Indicators'!$NC$5</f>
        <v>0</v>
      </c>
      <c r="AQ61">
        <f>'CEC 2014 Quality Indicators'!$NC$6</f>
        <v>0</v>
      </c>
      <c r="AR61">
        <f>'CEC 2014 Quality Indicators'!$NC$7</f>
        <v>0</v>
      </c>
      <c r="AS61">
        <f>'CEC 2014 Quality Indicators'!$NC$8</f>
        <v>0</v>
      </c>
      <c r="AT61">
        <f>'CEC 2014 Quality Indicators'!$NC$9</f>
        <v>0</v>
      </c>
      <c r="AU61">
        <f>'CEC 2014 Quality Indicators'!$NC$10</f>
        <v>0</v>
      </c>
      <c r="AV61">
        <f>'CEC 2014 Quality Indicators'!$NC$11</f>
        <v>0</v>
      </c>
      <c r="AW61">
        <f>'CEC 2014 Quality Indicators'!$NC$12</f>
        <v>0</v>
      </c>
      <c r="AX61">
        <f>'CEC 2014 Quality Indicators'!$NC$13</f>
        <v>0</v>
      </c>
      <c r="AY61">
        <f>'CEC 2014 Quality Indicators'!$NC$14</f>
        <v>0</v>
      </c>
      <c r="AZ61">
        <f>'CEC 2014 Quality Indicators'!$NC$15</f>
        <v>0</v>
      </c>
      <c r="BA61" s="65">
        <f>'CEC 2014 Quality Indicators'!$NC$16</f>
        <v>0</v>
      </c>
      <c r="BB61" s="4">
        <f>'CEC 2014 Quality Indicators'!$NC$17</f>
        <v>0</v>
      </c>
      <c r="BC61" s="4">
        <f>'CEC 2014 Quality Indicators'!$NC$18</f>
        <v>0</v>
      </c>
      <c r="BD61" s="4">
        <f>'CEC 2014 Quality Indicators'!$NC$19</f>
        <v>0</v>
      </c>
      <c r="BE61" s="65">
        <f>'CEC 2014 Quality Indicators'!$NC$20</f>
        <v>0</v>
      </c>
      <c r="BF61" s="65">
        <f>'CEC 2014 Quality Indicators'!$NC$21</f>
        <v>0</v>
      </c>
      <c r="BG61">
        <f>'CEC 2014 Quality Indicators'!$NC$22</f>
        <v>0</v>
      </c>
      <c r="BH61">
        <f>'CEC 2014 Quality Indicators'!$NC$23</f>
        <v>0</v>
      </c>
      <c r="BI61">
        <f>'CEC 2014 Quality Indicators'!$NC$24</f>
        <v>0</v>
      </c>
      <c r="BJ61">
        <f>'CEC 2014 Quality Indicators'!$NC$25</f>
        <v>0</v>
      </c>
      <c r="BK61">
        <f>'CEC 2014 Quality Indicators'!$NC$26</f>
        <v>0</v>
      </c>
      <c r="BL61" s="65">
        <f>'CEC 2014 Quality Indicators'!$NC$27</f>
        <v>0</v>
      </c>
      <c r="BM61" s="65">
        <f>'CEC 2014 Quality Indicators'!$NC$28</f>
        <v>0</v>
      </c>
      <c r="BN61" s="4">
        <f>'CEC 2014 Quality Indicators'!$NC$29</f>
        <v>0</v>
      </c>
      <c r="BO61" s="65">
        <f>'CEC 2014 Quality Indicators'!$NC$30</f>
        <v>0</v>
      </c>
      <c r="BP61" s="80"/>
      <c r="BQ61" t="str">
        <f t="shared" si="61"/>
        <v/>
      </c>
      <c r="BR61" t="str">
        <f t="shared" si="62"/>
        <v/>
      </c>
      <c r="BS61" t="str">
        <f t="shared" si="63"/>
        <v/>
      </c>
      <c r="BT61" t="str">
        <f t="shared" si="64"/>
        <v/>
      </c>
      <c r="BU61" t="str">
        <f t="shared" si="65"/>
        <v/>
      </c>
      <c r="BV61" t="str">
        <f t="shared" si="66"/>
        <v/>
      </c>
      <c r="BW61" t="str">
        <f t="shared" si="67"/>
        <v/>
      </c>
      <c r="BX61" t="str">
        <f t="shared" si="68"/>
        <v/>
      </c>
      <c r="BY61" t="str">
        <f t="shared" si="69"/>
        <v/>
      </c>
      <c r="BZ61" t="str">
        <f t="shared" si="70"/>
        <v/>
      </c>
      <c r="CA61" t="str">
        <f t="shared" si="71"/>
        <v/>
      </c>
      <c r="CB61" t="str">
        <f t="shared" si="72"/>
        <v/>
      </c>
      <c r="CC61" t="str">
        <f t="shared" si="73"/>
        <v/>
      </c>
      <c r="CD61" s="65" t="str">
        <f t="shared" si="74"/>
        <v/>
      </c>
      <c r="CE61" s="4" t="str">
        <f t="shared" si="75"/>
        <v/>
      </c>
      <c r="CF61" s="4" t="str">
        <f t="shared" si="76"/>
        <v/>
      </c>
      <c r="CG61" s="4" t="str">
        <f t="shared" si="77"/>
        <v/>
      </c>
      <c r="CH61" s="65" t="str">
        <f t="shared" si="78"/>
        <v/>
      </c>
      <c r="CI61" s="65" t="str">
        <f t="shared" si="79"/>
        <v/>
      </c>
      <c r="CJ61" t="str">
        <f t="shared" si="80"/>
        <v/>
      </c>
      <c r="CK61" t="str">
        <f t="shared" si="81"/>
        <v/>
      </c>
      <c r="CL61" t="str">
        <f t="shared" si="82"/>
        <v/>
      </c>
      <c r="CM61" t="str">
        <f t="shared" si="83"/>
        <v/>
      </c>
      <c r="CN61" t="str">
        <f t="shared" si="84"/>
        <v/>
      </c>
      <c r="CO61" s="65" t="str">
        <f t="shared" si="85"/>
        <v/>
      </c>
      <c r="CP61" s="65" t="str">
        <f t="shared" si="86"/>
        <v/>
      </c>
      <c r="CQ61" s="4" t="str">
        <f t="shared" si="87"/>
        <v/>
      </c>
      <c r="CR61" s="65" t="str">
        <f t="shared" si="88"/>
        <v/>
      </c>
      <c r="CS61" s="54" t="str">
        <f t="shared" si="34"/>
        <v/>
      </c>
      <c r="CT61" s="54"/>
      <c r="CU61" t="str">
        <f>'CEC 2014 Quality Indicators'!$NF$3</f>
        <v/>
      </c>
      <c r="CV61" t="str">
        <f>'CEC 2014 Quality Indicators'!$NF$4</f>
        <v/>
      </c>
      <c r="CW61" t="str">
        <f>'CEC 2014 Quality Indicators'!$NF$5</f>
        <v/>
      </c>
      <c r="CX61" t="str">
        <f>'CEC 2014 Quality Indicators'!$NF$6</f>
        <v/>
      </c>
      <c r="CY61" t="str">
        <f>'CEC 2014 Quality Indicators'!$NF$7</f>
        <v/>
      </c>
      <c r="CZ61" t="str">
        <f>'CEC 2014 Quality Indicators'!$NF$8</f>
        <v/>
      </c>
      <c r="DA61" t="str">
        <f>'CEC 2014 Quality Indicators'!$NF$9</f>
        <v/>
      </c>
      <c r="DB61" t="str">
        <f>'CEC 2014 Quality Indicators'!$NF$10</f>
        <v/>
      </c>
      <c r="DC61" t="str">
        <f>'CEC 2014 Quality Indicators'!$NF$11</f>
        <v/>
      </c>
      <c r="DD61" t="str">
        <f>'CEC 2014 Quality Indicators'!$NF$12</f>
        <v/>
      </c>
      <c r="DE61" t="str">
        <f>'CEC 2014 Quality Indicators'!$NF$13</f>
        <v/>
      </c>
      <c r="DF61" t="str">
        <f>'CEC 2014 Quality Indicators'!$NF$14</f>
        <v/>
      </c>
      <c r="DG61" t="str">
        <f>'CEC 2014 Quality Indicators'!$NF$15</f>
        <v/>
      </c>
      <c r="DH61" s="65" t="str">
        <f>'CEC 2014 Quality Indicators'!$NF$16</f>
        <v/>
      </c>
      <c r="DI61" s="4" t="str">
        <f>'CEC 2014 Quality Indicators'!$NF$17</f>
        <v/>
      </c>
      <c r="DJ61" s="4" t="str">
        <f>'CEC 2014 Quality Indicators'!$NF$18</f>
        <v/>
      </c>
      <c r="DK61" s="4" t="str">
        <f>'CEC 2014 Quality Indicators'!$NF$19</f>
        <v/>
      </c>
      <c r="DL61" s="65" t="str">
        <f>'CEC 2014 Quality Indicators'!$NF$20</f>
        <v/>
      </c>
      <c r="DM61" s="65" t="str">
        <f>'CEC 2014 Quality Indicators'!$NF$21</f>
        <v/>
      </c>
      <c r="DN61" t="str">
        <f>'CEC 2014 Quality Indicators'!$NF$22</f>
        <v/>
      </c>
      <c r="DO61" t="str">
        <f>'CEC 2014 Quality Indicators'!$NF$23</f>
        <v/>
      </c>
      <c r="DP61" t="str">
        <f>'CEC 2014 Quality Indicators'!$NF$24</f>
        <v/>
      </c>
      <c r="DQ61" t="str">
        <f>'CEC 2014 Quality Indicators'!$NF$25</f>
        <v/>
      </c>
      <c r="DR61" t="str">
        <f>'CEC 2014 Quality Indicators'!$NF$26</f>
        <v/>
      </c>
      <c r="DS61" s="65" t="str">
        <f>'CEC 2014 Quality Indicators'!$NF$27</f>
        <v/>
      </c>
      <c r="DT61" s="65" t="str">
        <f>'CEC 2014 Quality Indicators'!$NF$28</f>
        <v/>
      </c>
      <c r="DU61" s="4" t="str">
        <f>'CEC 2014 Quality Indicators'!$NF$29</f>
        <v/>
      </c>
      <c r="DV61" s="65" t="str">
        <f>'CEC 2014 Quality Indicators'!$NF$30</f>
        <v/>
      </c>
      <c r="DW61" s="54"/>
      <c r="DX61" s="88" t="str">
        <f t="shared" si="100"/>
        <v/>
      </c>
      <c r="DY61" s="104" t="str">
        <f t="shared" si="101"/>
        <v/>
      </c>
      <c r="EA61" s="102" t="str">
        <f t="shared" si="37"/>
        <v/>
      </c>
      <c r="EB61" s="102" t="str">
        <f t="shared" si="102"/>
        <v/>
      </c>
      <c r="EC61" s="102" t="str">
        <f t="shared" si="103"/>
        <v/>
      </c>
      <c r="ED61" s="102" t="str">
        <f t="shared" si="104"/>
        <v/>
      </c>
      <c r="EE61" s="102" t="str">
        <f t="shared" si="105"/>
        <v/>
      </c>
      <c r="EF61" s="102" t="str">
        <f t="shared" si="106"/>
        <v/>
      </c>
      <c r="EG61" s="102" t="str">
        <f t="shared" si="107"/>
        <v/>
      </c>
      <c r="EI61" s="78" t="str">
        <f t="shared" si="108"/>
        <v/>
      </c>
      <c r="EJ61" s="78" t="str">
        <f t="shared" si="109"/>
        <v/>
      </c>
      <c r="EK61" s="78" t="str">
        <f t="shared" si="110"/>
        <v/>
      </c>
    </row>
    <row r="62" spans="1:141" ht="16" customHeight="1" x14ac:dyDescent="0.15">
      <c r="A62" s="44">
        <v>59</v>
      </c>
      <c r="B62" s="44"/>
      <c r="C62" s="44"/>
      <c r="D62" s="44"/>
      <c r="E62" s="44"/>
      <c r="F62" s="51"/>
      <c r="G62" s="51"/>
      <c r="H62" s="51"/>
      <c r="I62" s="44"/>
      <c r="J62" s="44"/>
      <c r="K62">
        <f>'CEC 2014 Quality Indicators'!$NG$3</f>
        <v>0</v>
      </c>
      <c r="L62">
        <f>'CEC 2014 Quality Indicators'!$NG$4</f>
        <v>0</v>
      </c>
      <c r="M62">
        <f>'CEC 2014 Quality Indicators'!$NG$5</f>
        <v>0</v>
      </c>
      <c r="N62">
        <f>'CEC 2014 Quality Indicators'!$NG$6</f>
        <v>0</v>
      </c>
      <c r="O62">
        <f>'CEC 2014 Quality Indicators'!$NG$7</f>
        <v>0</v>
      </c>
      <c r="P62">
        <f>'CEC 2014 Quality Indicators'!$NG$8</f>
        <v>0</v>
      </c>
      <c r="Q62">
        <f>'CEC 2014 Quality Indicators'!$NG$9</f>
        <v>0</v>
      </c>
      <c r="R62">
        <f>'CEC 2014 Quality Indicators'!$NG$10</f>
        <v>0</v>
      </c>
      <c r="S62">
        <f>'CEC 2014 Quality Indicators'!$NG$11</f>
        <v>0</v>
      </c>
      <c r="T62">
        <f>'CEC 2014 Quality Indicators'!$NG$12</f>
        <v>0</v>
      </c>
      <c r="U62">
        <f>'CEC 2014 Quality Indicators'!$NG$13</f>
        <v>0</v>
      </c>
      <c r="V62">
        <f>'CEC 2014 Quality Indicators'!$NG$14</f>
        <v>0</v>
      </c>
      <c r="W62">
        <f>'CEC 2014 Quality Indicators'!$NG$15</f>
        <v>0</v>
      </c>
      <c r="X62" s="65">
        <f>'CEC 2014 Quality Indicators'!$NG$16</f>
        <v>0</v>
      </c>
      <c r="Y62" s="4">
        <f>'CEC 2014 Quality Indicators'!$NG$17</f>
        <v>0</v>
      </c>
      <c r="Z62" s="4">
        <f>'CEC 2014 Quality Indicators'!$NG$18</f>
        <v>0</v>
      </c>
      <c r="AA62" s="4">
        <f>'CEC 2014 Quality Indicators'!$NG$19</f>
        <v>0</v>
      </c>
      <c r="AB62" s="65">
        <f>'CEC 2014 Quality Indicators'!$NG$20</f>
        <v>0</v>
      </c>
      <c r="AC62" s="65">
        <f>'CEC 2014 Quality Indicators'!$NG$21</f>
        <v>0</v>
      </c>
      <c r="AD62">
        <f>'CEC 2014 Quality Indicators'!$NG$22</f>
        <v>0</v>
      </c>
      <c r="AE62">
        <f>'CEC 2014 Quality Indicators'!$NG$23</f>
        <v>0</v>
      </c>
      <c r="AF62">
        <f>'CEC 2014 Quality Indicators'!$NG$24</f>
        <v>0</v>
      </c>
      <c r="AG62">
        <f>'CEC 2014 Quality Indicators'!$NG$25</f>
        <v>0</v>
      </c>
      <c r="AH62">
        <f>'CEC 2014 Quality Indicators'!$NG$26</f>
        <v>0</v>
      </c>
      <c r="AI62" s="65">
        <f>'CEC 2014 Quality Indicators'!$NG$27</f>
        <v>0</v>
      </c>
      <c r="AJ62" s="65">
        <f>'CEC 2014 Quality Indicators'!$NG$28</f>
        <v>0</v>
      </c>
      <c r="AK62" s="4">
        <f>'CEC 2014 Quality Indicators'!$NG$29</f>
        <v>0</v>
      </c>
      <c r="AL62" s="65">
        <f>'CEC 2014 Quality Indicators'!$NG$30</f>
        <v>0</v>
      </c>
      <c r="AN62">
        <f>'CEC 2014 Quality Indicators'!$NI$3</f>
        <v>0</v>
      </c>
      <c r="AO62">
        <f>'CEC 2014 Quality Indicators'!$NI$4</f>
        <v>0</v>
      </c>
      <c r="AP62">
        <f>'CEC 2014 Quality Indicators'!$NI$5</f>
        <v>0</v>
      </c>
      <c r="AQ62">
        <f>'CEC 2014 Quality Indicators'!$NI$6</f>
        <v>0</v>
      </c>
      <c r="AR62">
        <f>'CEC 2014 Quality Indicators'!$NI$7</f>
        <v>0</v>
      </c>
      <c r="AS62">
        <f>'CEC 2014 Quality Indicators'!$NI$8</f>
        <v>0</v>
      </c>
      <c r="AT62">
        <f>'CEC 2014 Quality Indicators'!$NI$9</f>
        <v>0</v>
      </c>
      <c r="AU62">
        <f>'CEC 2014 Quality Indicators'!$NI$10</f>
        <v>0</v>
      </c>
      <c r="AV62">
        <f>'CEC 2014 Quality Indicators'!$NI$11</f>
        <v>0</v>
      </c>
      <c r="AW62">
        <f>'CEC 2014 Quality Indicators'!$NI$12</f>
        <v>0</v>
      </c>
      <c r="AX62">
        <f>'CEC 2014 Quality Indicators'!$NI$13</f>
        <v>0</v>
      </c>
      <c r="AY62">
        <f>'CEC 2014 Quality Indicators'!$NI$14</f>
        <v>0</v>
      </c>
      <c r="AZ62">
        <f>'CEC 2014 Quality Indicators'!$NI$15</f>
        <v>0</v>
      </c>
      <c r="BA62" s="65">
        <f>'CEC 2014 Quality Indicators'!$NI$16</f>
        <v>0</v>
      </c>
      <c r="BB62" s="4">
        <f>'CEC 2014 Quality Indicators'!$NI$17</f>
        <v>0</v>
      </c>
      <c r="BC62" s="4">
        <f>'CEC 2014 Quality Indicators'!$NI$18</f>
        <v>0</v>
      </c>
      <c r="BD62" s="4">
        <f>'CEC 2014 Quality Indicators'!$NI$19</f>
        <v>0</v>
      </c>
      <c r="BE62" s="65">
        <f>'CEC 2014 Quality Indicators'!$NI$20</f>
        <v>0</v>
      </c>
      <c r="BF62" s="65">
        <f>'CEC 2014 Quality Indicators'!$NI$21</f>
        <v>0</v>
      </c>
      <c r="BG62">
        <f>'CEC 2014 Quality Indicators'!$NI$22</f>
        <v>0</v>
      </c>
      <c r="BH62">
        <f>'CEC 2014 Quality Indicators'!$NI$23</f>
        <v>0</v>
      </c>
      <c r="BI62">
        <f>'CEC 2014 Quality Indicators'!$NI$24</f>
        <v>0</v>
      </c>
      <c r="BJ62">
        <f>'CEC 2014 Quality Indicators'!$NI$25</f>
        <v>0</v>
      </c>
      <c r="BK62">
        <f>'CEC 2014 Quality Indicators'!$NI$26</f>
        <v>0</v>
      </c>
      <c r="BL62" s="65">
        <f>'CEC 2014 Quality Indicators'!$NI$27</f>
        <v>0</v>
      </c>
      <c r="BM62" s="65">
        <f>'CEC 2014 Quality Indicators'!$NI$28</f>
        <v>0</v>
      </c>
      <c r="BN62" s="4">
        <f>'CEC 2014 Quality Indicators'!$NI$29</f>
        <v>0</v>
      </c>
      <c r="BO62" s="65">
        <f>'CEC 2014 Quality Indicators'!$NI$30</f>
        <v>0</v>
      </c>
      <c r="BP62" s="80"/>
      <c r="BQ62" t="str">
        <f t="shared" si="61"/>
        <v/>
      </c>
      <c r="BR62" t="str">
        <f t="shared" si="62"/>
        <v/>
      </c>
      <c r="BS62" t="str">
        <f t="shared" si="63"/>
        <v/>
      </c>
      <c r="BT62" t="str">
        <f t="shared" si="64"/>
        <v/>
      </c>
      <c r="BU62" t="str">
        <f t="shared" si="65"/>
        <v/>
      </c>
      <c r="BV62" t="str">
        <f t="shared" si="66"/>
        <v/>
      </c>
      <c r="BW62" t="str">
        <f t="shared" si="67"/>
        <v/>
      </c>
      <c r="BX62" t="str">
        <f t="shared" si="68"/>
        <v/>
      </c>
      <c r="BY62" t="str">
        <f t="shared" si="69"/>
        <v/>
      </c>
      <c r="BZ62" t="str">
        <f t="shared" si="70"/>
        <v/>
      </c>
      <c r="CA62" t="str">
        <f t="shared" si="71"/>
        <v/>
      </c>
      <c r="CB62" t="str">
        <f t="shared" si="72"/>
        <v/>
      </c>
      <c r="CC62" t="str">
        <f t="shared" si="73"/>
        <v/>
      </c>
      <c r="CD62" s="65" t="str">
        <f t="shared" si="74"/>
        <v/>
      </c>
      <c r="CE62" s="4" t="str">
        <f t="shared" si="75"/>
        <v/>
      </c>
      <c r="CF62" s="4" t="str">
        <f t="shared" si="76"/>
        <v/>
      </c>
      <c r="CG62" s="4" t="str">
        <f t="shared" si="77"/>
        <v/>
      </c>
      <c r="CH62" s="65" t="str">
        <f t="shared" si="78"/>
        <v/>
      </c>
      <c r="CI62" s="65" t="str">
        <f t="shared" si="79"/>
        <v/>
      </c>
      <c r="CJ62" t="str">
        <f t="shared" si="80"/>
        <v/>
      </c>
      <c r="CK62" t="str">
        <f t="shared" si="81"/>
        <v/>
      </c>
      <c r="CL62" t="str">
        <f t="shared" si="82"/>
        <v/>
      </c>
      <c r="CM62" t="str">
        <f t="shared" si="83"/>
        <v/>
      </c>
      <c r="CN62" t="str">
        <f t="shared" si="84"/>
        <v/>
      </c>
      <c r="CO62" s="65" t="str">
        <f t="shared" si="85"/>
        <v/>
      </c>
      <c r="CP62" s="65" t="str">
        <f t="shared" si="86"/>
        <v/>
      </c>
      <c r="CQ62" s="4" t="str">
        <f t="shared" si="87"/>
        <v/>
      </c>
      <c r="CR62" s="65" t="str">
        <f t="shared" si="88"/>
        <v/>
      </c>
      <c r="CS62" s="54" t="str">
        <f t="shared" si="34"/>
        <v/>
      </c>
      <c r="CT62" s="54"/>
      <c r="CU62" t="str">
        <f>'CEC 2014 Quality Indicators'!$NL$3</f>
        <v/>
      </c>
      <c r="CV62" t="str">
        <f>'CEC 2014 Quality Indicators'!$NL$4</f>
        <v/>
      </c>
      <c r="CW62" t="str">
        <f>'CEC 2014 Quality Indicators'!$NL$5</f>
        <v/>
      </c>
      <c r="CX62" t="str">
        <f>'CEC 2014 Quality Indicators'!$NL$6</f>
        <v/>
      </c>
      <c r="CY62" t="str">
        <f>'CEC 2014 Quality Indicators'!$NL$7</f>
        <v/>
      </c>
      <c r="CZ62" t="str">
        <f>'CEC 2014 Quality Indicators'!$NL$8</f>
        <v/>
      </c>
      <c r="DA62" t="str">
        <f>'CEC 2014 Quality Indicators'!$NL$9</f>
        <v/>
      </c>
      <c r="DB62" t="str">
        <f>'CEC 2014 Quality Indicators'!$NL$10</f>
        <v/>
      </c>
      <c r="DC62" t="str">
        <f>'CEC 2014 Quality Indicators'!$NL$11</f>
        <v/>
      </c>
      <c r="DD62" t="str">
        <f>'CEC 2014 Quality Indicators'!$NL$12</f>
        <v/>
      </c>
      <c r="DE62" t="str">
        <f>'CEC 2014 Quality Indicators'!$NL$13</f>
        <v/>
      </c>
      <c r="DF62" t="str">
        <f>'CEC 2014 Quality Indicators'!$NL$14</f>
        <v/>
      </c>
      <c r="DG62" t="str">
        <f>'CEC 2014 Quality Indicators'!$NL$15</f>
        <v/>
      </c>
      <c r="DH62" s="65" t="str">
        <f>'CEC 2014 Quality Indicators'!$NL$16</f>
        <v/>
      </c>
      <c r="DI62" s="4" t="str">
        <f>'CEC 2014 Quality Indicators'!$NL$17</f>
        <v/>
      </c>
      <c r="DJ62" s="4" t="str">
        <f>'CEC 2014 Quality Indicators'!$NL$18</f>
        <v/>
      </c>
      <c r="DK62" s="4" t="str">
        <f>'CEC 2014 Quality Indicators'!$NL$19</f>
        <v/>
      </c>
      <c r="DL62" s="65" t="str">
        <f>'CEC 2014 Quality Indicators'!$NL$20</f>
        <v/>
      </c>
      <c r="DM62" s="65" t="str">
        <f>'CEC 2014 Quality Indicators'!$NL$21</f>
        <v/>
      </c>
      <c r="DN62" t="str">
        <f>'CEC 2014 Quality Indicators'!$NL$22</f>
        <v/>
      </c>
      <c r="DO62" t="str">
        <f>'CEC 2014 Quality Indicators'!$NL$23</f>
        <v/>
      </c>
      <c r="DP62" t="str">
        <f>'CEC 2014 Quality Indicators'!$NL$24</f>
        <v/>
      </c>
      <c r="DQ62" t="str">
        <f>'CEC 2014 Quality Indicators'!$NL$25</f>
        <v/>
      </c>
      <c r="DR62" t="str">
        <f>'CEC 2014 Quality Indicators'!$NL$26</f>
        <v/>
      </c>
      <c r="DS62" s="65" t="str">
        <f>'CEC 2014 Quality Indicators'!$NL$27</f>
        <v/>
      </c>
      <c r="DT62" s="65" t="str">
        <f>'CEC 2014 Quality Indicators'!$NL$28</f>
        <v/>
      </c>
      <c r="DU62" s="4" t="str">
        <f>'CEC 2014 Quality Indicators'!$NL$29</f>
        <v/>
      </c>
      <c r="DV62" s="65" t="str">
        <f>'CEC 2014 Quality Indicators'!$NL$30</f>
        <v/>
      </c>
      <c r="DW62" s="54"/>
      <c r="DX62" s="88" t="str">
        <f t="shared" si="100"/>
        <v/>
      </c>
      <c r="DY62" s="104" t="str">
        <f t="shared" si="101"/>
        <v/>
      </c>
      <c r="EA62" s="102" t="str">
        <f t="shared" si="37"/>
        <v/>
      </c>
      <c r="EB62" s="102" t="str">
        <f t="shared" si="102"/>
        <v/>
      </c>
      <c r="EC62" s="102" t="str">
        <f t="shared" si="103"/>
        <v/>
      </c>
      <c r="ED62" s="102" t="str">
        <f t="shared" si="104"/>
        <v/>
      </c>
      <c r="EE62" s="102" t="str">
        <f t="shared" si="105"/>
        <v/>
      </c>
      <c r="EF62" s="102" t="str">
        <f t="shared" si="106"/>
        <v/>
      </c>
      <c r="EG62" s="102" t="str">
        <f t="shared" si="107"/>
        <v/>
      </c>
      <c r="EI62" s="78" t="str">
        <f t="shared" si="108"/>
        <v/>
      </c>
      <c r="EJ62" s="78" t="str">
        <f t="shared" si="109"/>
        <v/>
      </c>
      <c r="EK62" s="78" t="str">
        <f t="shared" si="110"/>
        <v/>
      </c>
    </row>
    <row r="63" spans="1:141" ht="16" customHeight="1" x14ac:dyDescent="0.15">
      <c r="A63" s="44">
        <v>60</v>
      </c>
      <c r="B63" s="44"/>
      <c r="C63" s="44"/>
      <c r="D63" s="44"/>
      <c r="E63" s="44"/>
      <c r="F63" s="51"/>
      <c r="G63" s="51"/>
      <c r="H63" s="51"/>
      <c r="I63" s="44"/>
      <c r="J63" s="44"/>
      <c r="K63">
        <f>'CEC 2014 Quality Indicators'!$NM$3</f>
        <v>0</v>
      </c>
      <c r="L63">
        <f>'CEC 2014 Quality Indicators'!$NM$4</f>
        <v>0</v>
      </c>
      <c r="M63">
        <f>'CEC 2014 Quality Indicators'!$NM$5</f>
        <v>0</v>
      </c>
      <c r="N63">
        <f>'CEC 2014 Quality Indicators'!$NM$6</f>
        <v>0</v>
      </c>
      <c r="O63">
        <f>'CEC 2014 Quality Indicators'!$NM$7</f>
        <v>0</v>
      </c>
      <c r="P63">
        <f>'CEC 2014 Quality Indicators'!$NM$8</f>
        <v>0</v>
      </c>
      <c r="Q63">
        <f>'CEC 2014 Quality Indicators'!$NM$9</f>
        <v>0</v>
      </c>
      <c r="R63">
        <f>'CEC 2014 Quality Indicators'!$NM$10</f>
        <v>0</v>
      </c>
      <c r="S63">
        <f>'CEC 2014 Quality Indicators'!$NM$11</f>
        <v>0</v>
      </c>
      <c r="T63">
        <f>'CEC 2014 Quality Indicators'!$NM$12</f>
        <v>0</v>
      </c>
      <c r="U63">
        <f>'CEC 2014 Quality Indicators'!$NM$13</f>
        <v>0</v>
      </c>
      <c r="V63">
        <f>'CEC 2014 Quality Indicators'!$NM$14</f>
        <v>0</v>
      </c>
      <c r="W63">
        <f>'CEC 2014 Quality Indicators'!$NM$15</f>
        <v>0</v>
      </c>
      <c r="X63" s="65">
        <f>'CEC 2014 Quality Indicators'!$NM$16</f>
        <v>0</v>
      </c>
      <c r="Y63" s="4">
        <f>'CEC 2014 Quality Indicators'!$NM$17</f>
        <v>0</v>
      </c>
      <c r="Z63" s="4">
        <f>'CEC 2014 Quality Indicators'!$NM$18</f>
        <v>0</v>
      </c>
      <c r="AA63" s="4">
        <f>'CEC 2014 Quality Indicators'!$NM$19</f>
        <v>0</v>
      </c>
      <c r="AB63" s="65">
        <f>'CEC 2014 Quality Indicators'!$NM$20</f>
        <v>0</v>
      </c>
      <c r="AC63" s="65">
        <f>'CEC 2014 Quality Indicators'!$NM$21</f>
        <v>0</v>
      </c>
      <c r="AD63">
        <f>'CEC 2014 Quality Indicators'!$NM$22</f>
        <v>0</v>
      </c>
      <c r="AE63">
        <f>'CEC 2014 Quality Indicators'!$NM$23</f>
        <v>0</v>
      </c>
      <c r="AF63">
        <f>'CEC 2014 Quality Indicators'!$NM$24</f>
        <v>0</v>
      </c>
      <c r="AG63">
        <f>'CEC 2014 Quality Indicators'!$NM$25</f>
        <v>0</v>
      </c>
      <c r="AH63">
        <f>'CEC 2014 Quality Indicators'!$NM$26</f>
        <v>0</v>
      </c>
      <c r="AI63" s="65">
        <f>'CEC 2014 Quality Indicators'!$NM$27</f>
        <v>0</v>
      </c>
      <c r="AJ63" s="65">
        <f>'CEC 2014 Quality Indicators'!$NM$28</f>
        <v>0</v>
      </c>
      <c r="AK63" s="4">
        <f>'CEC 2014 Quality Indicators'!$NM$29</f>
        <v>0</v>
      </c>
      <c r="AL63" s="65">
        <f>'CEC 2014 Quality Indicators'!$NM$30</f>
        <v>0</v>
      </c>
      <c r="AN63">
        <f>'CEC 2014 Quality Indicators'!$NO$3</f>
        <v>0</v>
      </c>
      <c r="AO63">
        <f>'CEC 2014 Quality Indicators'!$NO$4</f>
        <v>0</v>
      </c>
      <c r="AP63">
        <f>'CEC 2014 Quality Indicators'!$NO$5</f>
        <v>0</v>
      </c>
      <c r="AQ63">
        <f>'CEC 2014 Quality Indicators'!$NO$6</f>
        <v>0</v>
      </c>
      <c r="AR63">
        <f>'CEC 2014 Quality Indicators'!$NO$7</f>
        <v>0</v>
      </c>
      <c r="AS63">
        <f>'CEC 2014 Quality Indicators'!$NO$8</f>
        <v>0</v>
      </c>
      <c r="AT63">
        <f>'CEC 2014 Quality Indicators'!$NO$9</f>
        <v>0</v>
      </c>
      <c r="AU63">
        <f>'CEC 2014 Quality Indicators'!$NO$10</f>
        <v>0</v>
      </c>
      <c r="AV63">
        <f>'CEC 2014 Quality Indicators'!$NO$11</f>
        <v>0</v>
      </c>
      <c r="AW63">
        <f>'CEC 2014 Quality Indicators'!$NO$12</f>
        <v>0</v>
      </c>
      <c r="AX63">
        <f>'CEC 2014 Quality Indicators'!$NO$13</f>
        <v>0</v>
      </c>
      <c r="AY63">
        <f>'CEC 2014 Quality Indicators'!$NO$14</f>
        <v>0</v>
      </c>
      <c r="AZ63">
        <f>'CEC 2014 Quality Indicators'!$NO$15</f>
        <v>0</v>
      </c>
      <c r="BA63" s="65">
        <f>'CEC 2014 Quality Indicators'!$NO$16</f>
        <v>0</v>
      </c>
      <c r="BB63" s="4">
        <f>'CEC 2014 Quality Indicators'!$NO$17</f>
        <v>0</v>
      </c>
      <c r="BC63" s="4">
        <f>'CEC 2014 Quality Indicators'!$NO$18</f>
        <v>0</v>
      </c>
      <c r="BD63" s="4">
        <f>'CEC 2014 Quality Indicators'!$NO$19</f>
        <v>0</v>
      </c>
      <c r="BE63" s="65">
        <f>'CEC 2014 Quality Indicators'!$NO$20</f>
        <v>0</v>
      </c>
      <c r="BF63" s="65">
        <f>'CEC 2014 Quality Indicators'!$NO$21</f>
        <v>0</v>
      </c>
      <c r="BG63">
        <f>'CEC 2014 Quality Indicators'!$NO$22</f>
        <v>0</v>
      </c>
      <c r="BH63">
        <f>'CEC 2014 Quality Indicators'!$NO$23</f>
        <v>0</v>
      </c>
      <c r="BI63">
        <f>'CEC 2014 Quality Indicators'!$NO$24</f>
        <v>0</v>
      </c>
      <c r="BJ63">
        <f>'CEC 2014 Quality Indicators'!$NO$25</f>
        <v>0</v>
      </c>
      <c r="BK63">
        <f>'CEC 2014 Quality Indicators'!$NO$26</f>
        <v>0</v>
      </c>
      <c r="BL63" s="65">
        <f>'CEC 2014 Quality Indicators'!$NO$27</f>
        <v>0</v>
      </c>
      <c r="BM63" s="65">
        <f>'CEC 2014 Quality Indicators'!$NO$28</f>
        <v>0</v>
      </c>
      <c r="BN63" s="4">
        <f>'CEC 2014 Quality Indicators'!$NO$29</f>
        <v>0</v>
      </c>
      <c r="BO63" s="65">
        <f>'CEC 2014 Quality Indicators'!$NO$30</f>
        <v>0</v>
      </c>
      <c r="BP63" s="80"/>
      <c r="BQ63" t="str">
        <f t="shared" si="61"/>
        <v/>
      </c>
      <c r="BR63" t="str">
        <f t="shared" si="62"/>
        <v/>
      </c>
      <c r="BS63" t="str">
        <f t="shared" si="63"/>
        <v/>
      </c>
      <c r="BT63" t="str">
        <f t="shared" si="64"/>
        <v/>
      </c>
      <c r="BU63" t="str">
        <f t="shared" si="65"/>
        <v/>
      </c>
      <c r="BV63" t="str">
        <f t="shared" si="66"/>
        <v/>
      </c>
      <c r="BW63" t="str">
        <f t="shared" si="67"/>
        <v/>
      </c>
      <c r="BX63" t="str">
        <f t="shared" si="68"/>
        <v/>
      </c>
      <c r="BY63" t="str">
        <f t="shared" si="69"/>
        <v/>
      </c>
      <c r="BZ63" t="str">
        <f t="shared" si="70"/>
        <v/>
      </c>
      <c r="CA63" t="str">
        <f t="shared" si="71"/>
        <v/>
      </c>
      <c r="CB63" t="str">
        <f t="shared" si="72"/>
        <v/>
      </c>
      <c r="CC63" t="str">
        <f t="shared" si="73"/>
        <v/>
      </c>
      <c r="CD63" s="65" t="str">
        <f t="shared" si="74"/>
        <v/>
      </c>
      <c r="CE63" s="4" t="str">
        <f t="shared" si="75"/>
        <v/>
      </c>
      <c r="CF63" s="4" t="str">
        <f t="shared" si="76"/>
        <v/>
      </c>
      <c r="CG63" s="4" t="str">
        <f t="shared" si="77"/>
        <v/>
      </c>
      <c r="CH63" s="65" t="str">
        <f t="shared" si="78"/>
        <v/>
      </c>
      <c r="CI63" s="65" t="str">
        <f t="shared" si="79"/>
        <v/>
      </c>
      <c r="CJ63" t="str">
        <f t="shared" si="80"/>
        <v/>
      </c>
      <c r="CK63" t="str">
        <f t="shared" si="81"/>
        <v/>
      </c>
      <c r="CL63" t="str">
        <f t="shared" si="82"/>
        <v/>
      </c>
      <c r="CM63" t="str">
        <f t="shared" si="83"/>
        <v/>
      </c>
      <c r="CN63" t="str">
        <f t="shared" si="84"/>
        <v/>
      </c>
      <c r="CO63" s="65" t="str">
        <f t="shared" si="85"/>
        <v/>
      </c>
      <c r="CP63" s="65" t="str">
        <f t="shared" si="86"/>
        <v/>
      </c>
      <c r="CQ63" s="4" t="str">
        <f t="shared" si="87"/>
        <v/>
      </c>
      <c r="CR63" s="65" t="str">
        <f t="shared" si="88"/>
        <v/>
      </c>
      <c r="CS63" s="54" t="str">
        <f t="shared" si="34"/>
        <v/>
      </c>
      <c r="CT63" s="54"/>
      <c r="CU63" t="str">
        <f>'CEC 2014 Quality Indicators'!$NR$3</f>
        <v/>
      </c>
      <c r="CV63" t="str">
        <f>'CEC 2014 Quality Indicators'!$NR$4</f>
        <v/>
      </c>
      <c r="CW63" t="str">
        <f>'CEC 2014 Quality Indicators'!$NR$5</f>
        <v/>
      </c>
      <c r="CX63" t="str">
        <f>'CEC 2014 Quality Indicators'!$NR$6</f>
        <v/>
      </c>
      <c r="CY63" t="str">
        <f>'CEC 2014 Quality Indicators'!$NR$7</f>
        <v/>
      </c>
      <c r="CZ63" t="str">
        <f>'CEC 2014 Quality Indicators'!$NR$8</f>
        <v/>
      </c>
      <c r="DA63" t="str">
        <f>'CEC 2014 Quality Indicators'!$NR$9</f>
        <v/>
      </c>
      <c r="DB63" t="str">
        <f>'CEC 2014 Quality Indicators'!$NR$10</f>
        <v/>
      </c>
      <c r="DC63" t="str">
        <f>'CEC 2014 Quality Indicators'!$NR$11</f>
        <v/>
      </c>
      <c r="DD63" t="str">
        <f>'CEC 2014 Quality Indicators'!$NR$12</f>
        <v/>
      </c>
      <c r="DE63" t="str">
        <f>'CEC 2014 Quality Indicators'!$NR$13</f>
        <v/>
      </c>
      <c r="DF63" t="str">
        <f>'CEC 2014 Quality Indicators'!$NR$14</f>
        <v/>
      </c>
      <c r="DG63" t="str">
        <f>'CEC 2014 Quality Indicators'!$NR$15</f>
        <v/>
      </c>
      <c r="DH63" s="65" t="str">
        <f>'CEC 2014 Quality Indicators'!$NR$16</f>
        <v/>
      </c>
      <c r="DI63" s="4" t="str">
        <f>'CEC 2014 Quality Indicators'!$NR$17</f>
        <v/>
      </c>
      <c r="DJ63" s="4" t="str">
        <f>'CEC 2014 Quality Indicators'!$NR$18</f>
        <v/>
      </c>
      <c r="DK63" s="4" t="str">
        <f>'CEC 2014 Quality Indicators'!$NR$19</f>
        <v/>
      </c>
      <c r="DL63" s="65" t="str">
        <f>'CEC 2014 Quality Indicators'!$NR$20</f>
        <v/>
      </c>
      <c r="DM63" s="65" t="str">
        <f>'CEC 2014 Quality Indicators'!$NR$21</f>
        <v/>
      </c>
      <c r="DN63" t="str">
        <f>'CEC 2014 Quality Indicators'!$NR$22</f>
        <v/>
      </c>
      <c r="DO63" t="str">
        <f>'CEC 2014 Quality Indicators'!$NR$23</f>
        <v/>
      </c>
      <c r="DP63" t="str">
        <f>'CEC 2014 Quality Indicators'!$NR$24</f>
        <v/>
      </c>
      <c r="DQ63" t="str">
        <f>'CEC 2014 Quality Indicators'!$NR$25</f>
        <v/>
      </c>
      <c r="DR63" t="str">
        <f>'CEC 2014 Quality Indicators'!$NR$26</f>
        <v/>
      </c>
      <c r="DS63" s="65" t="str">
        <f>'CEC 2014 Quality Indicators'!$NR$27</f>
        <v/>
      </c>
      <c r="DT63" s="65" t="str">
        <f>'CEC 2014 Quality Indicators'!$NR$28</f>
        <v/>
      </c>
      <c r="DU63" s="4" t="str">
        <f>'CEC 2014 Quality Indicators'!$NR$29</f>
        <v/>
      </c>
      <c r="DV63" s="65" t="str">
        <f>'CEC 2014 Quality Indicators'!$NR$30</f>
        <v/>
      </c>
      <c r="DW63" s="54"/>
      <c r="DX63" s="88" t="str">
        <f t="shared" si="100"/>
        <v/>
      </c>
      <c r="DY63" s="104" t="str">
        <f t="shared" si="101"/>
        <v/>
      </c>
      <c r="EA63" s="102" t="str">
        <f t="shared" si="37"/>
        <v/>
      </c>
      <c r="EB63" s="102" t="str">
        <f t="shared" si="102"/>
        <v/>
      </c>
      <c r="EC63" s="102" t="str">
        <f t="shared" si="103"/>
        <v/>
      </c>
      <c r="ED63" s="102" t="str">
        <f t="shared" si="104"/>
        <v/>
      </c>
      <c r="EE63" s="102" t="str">
        <f t="shared" si="105"/>
        <v/>
      </c>
      <c r="EF63" s="102" t="str">
        <f t="shared" si="106"/>
        <v/>
      </c>
      <c r="EG63" s="102" t="str">
        <f t="shared" si="107"/>
        <v/>
      </c>
      <c r="EI63" s="78" t="str">
        <f t="shared" si="108"/>
        <v/>
      </c>
      <c r="EJ63" s="78" t="str">
        <f t="shared" si="109"/>
        <v/>
      </c>
      <c r="EK63" s="78" t="str">
        <f t="shared" si="110"/>
        <v/>
      </c>
    </row>
    <row r="64" spans="1:141" ht="16" customHeight="1" x14ac:dyDescent="0.15">
      <c r="A64" s="44">
        <v>61</v>
      </c>
      <c r="B64" s="44"/>
      <c r="C64" s="44"/>
      <c r="D64" s="44"/>
      <c r="E64" s="44"/>
      <c r="F64" s="51"/>
      <c r="G64" s="51"/>
      <c r="H64" s="51"/>
      <c r="I64" s="44"/>
      <c r="J64" s="44"/>
      <c r="K64">
        <f>'CEC 2014 Quality Indicators'!$NS$3</f>
        <v>0</v>
      </c>
      <c r="L64">
        <f>'CEC 2014 Quality Indicators'!$NS$4</f>
        <v>0</v>
      </c>
      <c r="M64">
        <f>'CEC 2014 Quality Indicators'!$NS$5</f>
        <v>0</v>
      </c>
      <c r="N64">
        <f>'CEC 2014 Quality Indicators'!$NS$6</f>
        <v>0</v>
      </c>
      <c r="O64">
        <f>'CEC 2014 Quality Indicators'!$NS$7</f>
        <v>0</v>
      </c>
      <c r="P64">
        <f>'CEC 2014 Quality Indicators'!$NS$8</f>
        <v>0</v>
      </c>
      <c r="Q64">
        <f>'CEC 2014 Quality Indicators'!$NS$9</f>
        <v>0</v>
      </c>
      <c r="R64">
        <f>'CEC 2014 Quality Indicators'!$NS$10</f>
        <v>0</v>
      </c>
      <c r="S64">
        <f>'CEC 2014 Quality Indicators'!$NS$11</f>
        <v>0</v>
      </c>
      <c r="T64">
        <f>'CEC 2014 Quality Indicators'!$NS$12</f>
        <v>0</v>
      </c>
      <c r="U64">
        <f>'CEC 2014 Quality Indicators'!$NS$13</f>
        <v>0</v>
      </c>
      <c r="V64">
        <f>'CEC 2014 Quality Indicators'!$NS$14</f>
        <v>0</v>
      </c>
      <c r="W64">
        <f>'CEC 2014 Quality Indicators'!$NS$15</f>
        <v>0</v>
      </c>
      <c r="X64" s="65">
        <f>'CEC 2014 Quality Indicators'!$NS$16</f>
        <v>0</v>
      </c>
      <c r="Y64" s="4">
        <f>'CEC 2014 Quality Indicators'!$NS$17</f>
        <v>0</v>
      </c>
      <c r="Z64" s="4">
        <f>'CEC 2014 Quality Indicators'!$NS$18</f>
        <v>0</v>
      </c>
      <c r="AA64" s="4">
        <f>'CEC 2014 Quality Indicators'!$NS$19</f>
        <v>0</v>
      </c>
      <c r="AB64" s="65">
        <f>'CEC 2014 Quality Indicators'!$NS$20</f>
        <v>0</v>
      </c>
      <c r="AC64" s="65">
        <f>'CEC 2014 Quality Indicators'!$NS$21</f>
        <v>0</v>
      </c>
      <c r="AD64">
        <f>'CEC 2014 Quality Indicators'!$NS$22</f>
        <v>0</v>
      </c>
      <c r="AE64">
        <f>'CEC 2014 Quality Indicators'!$NS$23</f>
        <v>0</v>
      </c>
      <c r="AF64">
        <f>'CEC 2014 Quality Indicators'!$NS$24</f>
        <v>0</v>
      </c>
      <c r="AG64">
        <f>'CEC 2014 Quality Indicators'!$NS$25</f>
        <v>0</v>
      </c>
      <c r="AH64">
        <f>'CEC 2014 Quality Indicators'!$NS$26</f>
        <v>0</v>
      </c>
      <c r="AI64" s="65">
        <f>'CEC 2014 Quality Indicators'!$NS$27</f>
        <v>0</v>
      </c>
      <c r="AJ64" s="65">
        <f>'CEC 2014 Quality Indicators'!$NS$28</f>
        <v>0</v>
      </c>
      <c r="AK64" s="4">
        <f>'CEC 2014 Quality Indicators'!$NS$29</f>
        <v>0</v>
      </c>
      <c r="AL64" s="65">
        <f>'CEC 2014 Quality Indicators'!$NS$30</f>
        <v>0</v>
      </c>
      <c r="AN64">
        <f>'CEC 2014 Quality Indicators'!$NU$3</f>
        <v>0</v>
      </c>
      <c r="AO64">
        <f>'CEC 2014 Quality Indicators'!$NU$4</f>
        <v>0</v>
      </c>
      <c r="AP64">
        <f>'CEC 2014 Quality Indicators'!$NU$5</f>
        <v>0</v>
      </c>
      <c r="AQ64">
        <f>'CEC 2014 Quality Indicators'!$NU$6</f>
        <v>0</v>
      </c>
      <c r="AR64">
        <f>'CEC 2014 Quality Indicators'!$NU$7</f>
        <v>0</v>
      </c>
      <c r="AS64">
        <f>'CEC 2014 Quality Indicators'!$NU$8</f>
        <v>0</v>
      </c>
      <c r="AT64">
        <f>'CEC 2014 Quality Indicators'!$NU$9</f>
        <v>0</v>
      </c>
      <c r="AU64">
        <f>'CEC 2014 Quality Indicators'!$NU$10</f>
        <v>0</v>
      </c>
      <c r="AV64">
        <f>'CEC 2014 Quality Indicators'!$NU$11</f>
        <v>0</v>
      </c>
      <c r="AW64">
        <f>'CEC 2014 Quality Indicators'!$NU$12</f>
        <v>0</v>
      </c>
      <c r="AX64">
        <f>'CEC 2014 Quality Indicators'!$NU$13</f>
        <v>0</v>
      </c>
      <c r="AY64">
        <f>'CEC 2014 Quality Indicators'!$NU$14</f>
        <v>0</v>
      </c>
      <c r="AZ64">
        <f>'CEC 2014 Quality Indicators'!$NU$15</f>
        <v>0</v>
      </c>
      <c r="BA64" s="65">
        <f>'CEC 2014 Quality Indicators'!$NU$16</f>
        <v>0</v>
      </c>
      <c r="BB64" s="4">
        <f>'CEC 2014 Quality Indicators'!$NU$17</f>
        <v>0</v>
      </c>
      <c r="BC64" s="4">
        <f>'CEC 2014 Quality Indicators'!$NU$18</f>
        <v>0</v>
      </c>
      <c r="BD64" s="4">
        <f>'CEC 2014 Quality Indicators'!$NU$19</f>
        <v>0</v>
      </c>
      <c r="BE64" s="65">
        <f>'CEC 2014 Quality Indicators'!$NU$20</f>
        <v>0</v>
      </c>
      <c r="BF64" s="65">
        <f>'CEC 2014 Quality Indicators'!$NU$21</f>
        <v>0</v>
      </c>
      <c r="BG64">
        <f>'CEC 2014 Quality Indicators'!$NU$22</f>
        <v>0</v>
      </c>
      <c r="BH64">
        <f>'CEC 2014 Quality Indicators'!$NU$23</f>
        <v>0</v>
      </c>
      <c r="BI64">
        <f>'CEC 2014 Quality Indicators'!$NU$24</f>
        <v>0</v>
      </c>
      <c r="BJ64">
        <f>'CEC 2014 Quality Indicators'!$NU$25</f>
        <v>0</v>
      </c>
      <c r="BK64">
        <f>'CEC 2014 Quality Indicators'!$NU$26</f>
        <v>0</v>
      </c>
      <c r="BL64" s="65">
        <f>'CEC 2014 Quality Indicators'!$NU$27</f>
        <v>0</v>
      </c>
      <c r="BM64" s="65">
        <f>'CEC 2014 Quality Indicators'!$NU$28</f>
        <v>0</v>
      </c>
      <c r="BN64" s="4">
        <f>'CEC 2014 Quality Indicators'!$NU$29</f>
        <v>0</v>
      </c>
      <c r="BO64" s="65">
        <f>'CEC 2014 Quality Indicators'!$NU$30</f>
        <v>0</v>
      </c>
      <c r="BP64" s="80"/>
      <c r="BQ64" t="str">
        <f t="shared" si="61"/>
        <v/>
      </c>
      <c r="BR64" t="str">
        <f t="shared" si="62"/>
        <v/>
      </c>
      <c r="BS64" t="str">
        <f t="shared" si="63"/>
        <v/>
      </c>
      <c r="BT64" t="str">
        <f t="shared" si="64"/>
        <v/>
      </c>
      <c r="BU64" t="str">
        <f t="shared" si="65"/>
        <v/>
      </c>
      <c r="BV64" t="str">
        <f t="shared" si="66"/>
        <v/>
      </c>
      <c r="BW64" t="str">
        <f t="shared" si="67"/>
        <v/>
      </c>
      <c r="BX64" t="str">
        <f t="shared" si="68"/>
        <v/>
      </c>
      <c r="BY64" t="str">
        <f t="shared" si="69"/>
        <v/>
      </c>
      <c r="BZ64" t="str">
        <f t="shared" si="70"/>
        <v/>
      </c>
      <c r="CA64" t="str">
        <f t="shared" si="71"/>
        <v/>
      </c>
      <c r="CB64" t="str">
        <f t="shared" si="72"/>
        <v/>
      </c>
      <c r="CC64" t="str">
        <f t="shared" si="73"/>
        <v/>
      </c>
      <c r="CD64" s="65" t="str">
        <f t="shared" si="74"/>
        <v/>
      </c>
      <c r="CE64" s="4" t="str">
        <f t="shared" si="75"/>
        <v/>
      </c>
      <c r="CF64" s="4" t="str">
        <f t="shared" si="76"/>
        <v/>
      </c>
      <c r="CG64" s="4" t="str">
        <f t="shared" si="77"/>
        <v/>
      </c>
      <c r="CH64" s="65" t="str">
        <f t="shared" si="78"/>
        <v/>
      </c>
      <c r="CI64" s="65" t="str">
        <f t="shared" si="79"/>
        <v/>
      </c>
      <c r="CJ64" t="str">
        <f t="shared" si="80"/>
        <v/>
      </c>
      <c r="CK64" t="str">
        <f t="shared" si="81"/>
        <v/>
      </c>
      <c r="CL64" t="str">
        <f t="shared" si="82"/>
        <v/>
      </c>
      <c r="CM64" t="str">
        <f t="shared" si="83"/>
        <v/>
      </c>
      <c r="CN64" t="str">
        <f t="shared" si="84"/>
        <v/>
      </c>
      <c r="CO64" s="65" t="str">
        <f t="shared" si="85"/>
        <v/>
      </c>
      <c r="CP64" s="65" t="str">
        <f t="shared" si="86"/>
        <v/>
      </c>
      <c r="CQ64" s="4" t="str">
        <f t="shared" si="87"/>
        <v/>
      </c>
      <c r="CR64" s="65" t="str">
        <f t="shared" si="88"/>
        <v/>
      </c>
      <c r="CS64" s="54" t="str">
        <f t="shared" si="34"/>
        <v/>
      </c>
      <c r="CT64" s="54"/>
      <c r="CU64" t="str">
        <f>'CEC 2014 Quality Indicators'!$NX$3</f>
        <v/>
      </c>
      <c r="CV64" t="str">
        <f>'CEC 2014 Quality Indicators'!$NX$4</f>
        <v/>
      </c>
      <c r="CW64" t="str">
        <f>'CEC 2014 Quality Indicators'!$NX$5</f>
        <v/>
      </c>
      <c r="CX64" t="str">
        <f>'CEC 2014 Quality Indicators'!$NX$6</f>
        <v/>
      </c>
      <c r="CY64" t="str">
        <f>'CEC 2014 Quality Indicators'!$NX$7</f>
        <v/>
      </c>
      <c r="CZ64" t="str">
        <f>'CEC 2014 Quality Indicators'!$NX$8</f>
        <v/>
      </c>
      <c r="DA64" t="str">
        <f>'CEC 2014 Quality Indicators'!$NX$9</f>
        <v/>
      </c>
      <c r="DB64" t="str">
        <f>'CEC 2014 Quality Indicators'!$NX$10</f>
        <v/>
      </c>
      <c r="DC64" t="str">
        <f>'CEC 2014 Quality Indicators'!$NX$11</f>
        <v/>
      </c>
      <c r="DD64" t="str">
        <f>'CEC 2014 Quality Indicators'!$NX$12</f>
        <v/>
      </c>
      <c r="DE64" t="str">
        <f>'CEC 2014 Quality Indicators'!$NX$13</f>
        <v/>
      </c>
      <c r="DF64" t="str">
        <f>'CEC 2014 Quality Indicators'!$NX$14</f>
        <v/>
      </c>
      <c r="DG64" t="str">
        <f>'CEC 2014 Quality Indicators'!$NX$15</f>
        <v/>
      </c>
      <c r="DH64" s="65" t="str">
        <f>'CEC 2014 Quality Indicators'!$NX$16</f>
        <v/>
      </c>
      <c r="DI64" s="4" t="str">
        <f>'CEC 2014 Quality Indicators'!$NX$17</f>
        <v/>
      </c>
      <c r="DJ64" s="4" t="str">
        <f>'CEC 2014 Quality Indicators'!$NX$18</f>
        <v/>
      </c>
      <c r="DK64" s="4" t="str">
        <f>'CEC 2014 Quality Indicators'!$NX$19</f>
        <v/>
      </c>
      <c r="DL64" s="65" t="str">
        <f>'CEC 2014 Quality Indicators'!$NX$20</f>
        <v/>
      </c>
      <c r="DM64" s="65" t="str">
        <f>'CEC 2014 Quality Indicators'!$NX$21</f>
        <v/>
      </c>
      <c r="DN64" t="str">
        <f>'CEC 2014 Quality Indicators'!$NX$22</f>
        <v/>
      </c>
      <c r="DO64" t="str">
        <f>'CEC 2014 Quality Indicators'!$NX$23</f>
        <v/>
      </c>
      <c r="DP64" t="str">
        <f>'CEC 2014 Quality Indicators'!$NX$24</f>
        <v/>
      </c>
      <c r="DQ64" t="str">
        <f>'CEC 2014 Quality Indicators'!$NX$25</f>
        <v/>
      </c>
      <c r="DR64" t="str">
        <f>'CEC 2014 Quality Indicators'!$NX$26</f>
        <v/>
      </c>
      <c r="DS64" s="65" t="str">
        <f>'CEC 2014 Quality Indicators'!$NX$27</f>
        <v/>
      </c>
      <c r="DT64" s="65" t="str">
        <f>'CEC 2014 Quality Indicators'!$NX$28</f>
        <v/>
      </c>
      <c r="DU64" s="4" t="str">
        <f>'CEC 2014 Quality Indicators'!$NX$29</f>
        <v/>
      </c>
      <c r="DV64" s="65" t="str">
        <f>'CEC 2014 Quality Indicators'!$NX$30</f>
        <v/>
      </c>
      <c r="DW64" s="54"/>
      <c r="DX64" s="88" t="str">
        <f t="shared" si="100"/>
        <v/>
      </c>
      <c r="DY64" s="104" t="str">
        <f t="shared" si="101"/>
        <v/>
      </c>
      <c r="EA64" s="102" t="str">
        <f t="shared" si="37"/>
        <v/>
      </c>
      <c r="EB64" s="102" t="str">
        <f t="shared" si="102"/>
        <v/>
      </c>
      <c r="EC64" s="102" t="str">
        <f t="shared" si="103"/>
        <v/>
      </c>
      <c r="ED64" s="102" t="str">
        <f t="shared" si="104"/>
        <v/>
      </c>
      <c r="EE64" s="102" t="str">
        <f t="shared" si="105"/>
        <v/>
      </c>
      <c r="EF64" s="102" t="str">
        <f t="shared" si="106"/>
        <v/>
      </c>
      <c r="EG64" s="102" t="str">
        <f t="shared" si="107"/>
        <v/>
      </c>
      <c r="EI64" s="78" t="str">
        <f t="shared" si="108"/>
        <v/>
      </c>
      <c r="EJ64" s="78" t="str">
        <f t="shared" si="109"/>
        <v/>
      </c>
      <c r="EK64" s="78" t="str">
        <f t="shared" si="110"/>
        <v/>
      </c>
    </row>
    <row r="65" spans="1:142" ht="16" customHeight="1" x14ac:dyDescent="0.15">
      <c r="A65" s="44">
        <v>62</v>
      </c>
      <c r="B65" s="44"/>
      <c r="C65" s="44"/>
      <c r="D65" s="44"/>
      <c r="E65" s="44"/>
      <c r="F65" s="51"/>
      <c r="G65" s="51"/>
      <c r="H65" s="51"/>
      <c r="I65" s="44"/>
      <c r="J65" s="44"/>
      <c r="K65">
        <f>'CEC 2014 Quality Indicators'!$NY$3</f>
        <v>0</v>
      </c>
      <c r="L65">
        <f>'CEC 2014 Quality Indicators'!$NY$4</f>
        <v>0</v>
      </c>
      <c r="M65">
        <f>'CEC 2014 Quality Indicators'!$NY$5</f>
        <v>0</v>
      </c>
      <c r="N65">
        <f>'CEC 2014 Quality Indicators'!$NY$6</f>
        <v>0</v>
      </c>
      <c r="O65">
        <f>'CEC 2014 Quality Indicators'!$NY$7</f>
        <v>0</v>
      </c>
      <c r="P65">
        <f>'CEC 2014 Quality Indicators'!$NY$8</f>
        <v>0</v>
      </c>
      <c r="Q65">
        <f>'CEC 2014 Quality Indicators'!$NY$9</f>
        <v>0</v>
      </c>
      <c r="R65">
        <f>'CEC 2014 Quality Indicators'!$NY$10</f>
        <v>0</v>
      </c>
      <c r="S65">
        <f>'CEC 2014 Quality Indicators'!$NY$11</f>
        <v>0</v>
      </c>
      <c r="T65">
        <f>'CEC 2014 Quality Indicators'!$NY$12</f>
        <v>0</v>
      </c>
      <c r="U65">
        <f>'CEC 2014 Quality Indicators'!$NY$13</f>
        <v>0</v>
      </c>
      <c r="V65">
        <f>'CEC 2014 Quality Indicators'!$NY$14</f>
        <v>0</v>
      </c>
      <c r="W65">
        <f>'CEC 2014 Quality Indicators'!$NY$15</f>
        <v>0</v>
      </c>
      <c r="X65" s="65">
        <f>'CEC 2014 Quality Indicators'!$NY$16</f>
        <v>0</v>
      </c>
      <c r="Y65" s="4">
        <f>'CEC 2014 Quality Indicators'!$NY$17</f>
        <v>0</v>
      </c>
      <c r="Z65" s="4">
        <f>'CEC 2014 Quality Indicators'!$NY$18</f>
        <v>0</v>
      </c>
      <c r="AA65" s="4">
        <f>'CEC 2014 Quality Indicators'!$NY$19</f>
        <v>0</v>
      </c>
      <c r="AB65" s="65">
        <f>'CEC 2014 Quality Indicators'!$NY$20</f>
        <v>0</v>
      </c>
      <c r="AC65" s="65">
        <f>'CEC 2014 Quality Indicators'!$NY$21</f>
        <v>0</v>
      </c>
      <c r="AD65">
        <f>'CEC 2014 Quality Indicators'!$NY$22</f>
        <v>0</v>
      </c>
      <c r="AE65">
        <f>'CEC 2014 Quality Indicators'!$NY$23</f>
        <v>0</v>
      </c>
      <c r="AF65">
        <f>'CEC 2014 Quality Indicators'!$NY$24</f>
        <v>0</v>
      </c>
      <c r="AG65">
        <f>'CEC 2014 Quality Indicators'!$NY$25</f>
        <v>0</v>
      </c>
      <c r="AH65">
        <f>'CEC 2014 Quality Indicators'!$NY$26</f>
        <v>0</v>
      </c>
      <c r="AI65" s="65">
        <f>'CEC 2014 Quality Indicators'!$NY$27</f>
        <v>0</v>
      </c>
      <c r="AJ65" s="65">
        <f>'CEC 2014 Quality Indicators'!$NY$28</f>
        <v>0</v>
      </c>
      <c r="AK65" s="4">
        <f>'CEC 2014 Quality Indicators'!$NY$29</f>
        <v>0</v>
      </c>
      <c r="AL65" s="65">
        <f>'CEC 2014 Quality Indicators'!$NY$30</f>
        <v>0</v>
      </c>
      <c r="AN65">
        <f>'CEC 2014 Quality Indicators'!$OA$3</f>
        <v>0</v>
      </c>
      <c r="AO65">
        <f>'CEC 2014 Quality Indicators'!$OA$4</f>
        <v>0</v>
      </c>
      <c r="AP65">
        <f>'CEC 2014 Quality Indicators'!$OA$5</f>
        <v>0</v>
      </c>
      <c r="AQ65">
        <f>'CEC 2014 Quality Indicators'!$OA$6</f>
        <v>0</v>
      </c>
      <c r="AR65">
        <f>'CEC 2014 Quality Indicators'!$OA$7</f>
        <v>0</v>
      </c>
      <c r="AS65">
        <f>'CEC 2014 Quality Indicators'!$OA$8</f>
        <v>0</v>
      </c>
      <c r="AT65">
        <f>'CEC 2014 Quality Indicators'!$OA$9</f>
        <v>0</v>
      </c>
      <c r="AU65">
        <f>'CEC 2014 Quality Indicators'!$OA$10</f>
        <v>0</v>
      </c>
      <c r="AV65">
        <f>'CEC 2014 Quality Indicators'!$OA$11</f>
        <v>0</v>
      </c>
      <c r="AW65">
        <f>'CEC 2014 Quality Indicators'!$OA$12</f>
        <v>0</v>
      </c>
      <c r="AX65">
        <f>'CEC 2014 Quality Indicators'!$OA$13</f>
        <v>0</v>
      </c>
      <c r="AY65">
        <f>'CEC 2014 Quality Indicators'!$OA$14</f>
        <v>0</v>
      </c>
      <c r="AZ65">
        <f>'CEC 2014 Quality Indicators'!$OA$15</f>
        <v>0</v>
      </c>
      <c r="BA65" s="65">
        <f>'CEC 2014 Quality Indicators'!$OA$16</f>
        <v>0</v>
      </c>
      <c r="BB65" s="4">
        <f>'CEC 2014 Quality Indicators'!$OA$17</f>
        <v>0</v>
      </c>
      <c r="BC65" s="4">
        <f>'CEC 2014 Quality Indicators'!$OA$18</f>
        <v>0</v>
      </c>
      <c r="BD65" s="4">
        <f>'CEC 2014 Quality Indicators'!$OA$19</f>
        <v>0</v>
      </c>
      <c r="BE65" s="65">
        <f>'CEC 2014 Quality Indicators'!$OA$20</f>
        <v>0</v>
      </c>
      <c r="BF65" s="65">
        <f>'CEC 2014 Quality Indicators'!$OA$21</f>
        <v>0</v>
      </c>
      <c r="BG65">
        <f>'CEC 2014 Quality Indicators'!$OA$22</f>
        <v>0</v>
      </c>
      <c r="BH65">
        <f>'CEC 2014 Quality Indicators'!$OA$23</f>
        <v>0</v>
      </c>
      <c r="BI65">
        <f>'CEC 2014 Quality Indicators'!$OA$24</f>
        <v>0</v>
      </c>
      <c r="BJ65">
        <f>'CEC 2014 Quality Indicators'!$OA$25</f>
        <v>0</v>
      </c>
      <c r="BK65">
        <f>'CEC 2014 Quality Indicators'!$OA$26</f>
        <v>0</v>
      </c>
      <c r="BL65" s="65">
        <f>'CEC 2014 Quality Indicators'!$OA$27</f>
        <v>0</v>
      </c>
      <c r="BM65" s="65">
        <f>'CEC 2014 Quality Indicators'!$OA$28</f>
        <v>0</v>
      </c>
      <c r="BN65" s="4">
        <f>'CEC 2014 Quality Indicators'!$OA$29</f>
        <v>0</v>
      </c>
      <c r="BO65" s="65">
        <f>'CEC 2014 Quality Indicators'!$OA$30</f>
        <v>0</v>
      </c>
      <c r="BP65" s="80"/>
      <c r="BQ65" t="str">
        <f t="shared" si="61"/>
        <v/>
      </c>
      <c r="BR65" t="str">
        <f t="shared" si="62"/>
        <v/>
      </c>
      <c r="BS65" t="str">
        <f t="shared" si="63"/>
        <v/>
      </c>
      <c r="BT65" t="str">
        <f t="shared" si="64"/>
        <v/>
      </c>
      <c r="BU65" t="str">
        <f t="shared" si="65"/>
        <v/>
      </c>
      <c r="BV65" t="str">
        <f t="shared" si="66"/>
        <v/>
      </c>
      <c r="BW65" t="str">
        <f t="shared" si="67"/>
        <v/>
      </c>
      <c r="BX65" t="str">
        <f t="shared" si="68"/>
        <v/>
      </c>
      <c r="BY65" t="str">
        <f t="shared" si="69"/>
        <v/>
      </c>
      <c r="BZ65" t="str">
        <f t="shared" si="70"/>
        <v/>
      </c>
      <c r="CA65" t="str">
        <f t="shared" si="71"/>
        <v/>
      </c>
      <c r="CB65" t="str">
        <f t="shared" si="72"/>
        <v/>
      </c>
      <c r="CC65" t="str">
        <f t="shared" si="73"/>
        <v/>
      </c>
      <c r="CD65" s="65" t="str">
        <f t="shared" si="74"/>
        <v/>
      </c>
      <c r="CE65" s="4" t="str">
        <f t="shared" si="75"/>
        <v/>
      </c>
      <c r="CF65" s="4" t="str">
        <f t="shared" si="76"/>
        <v/>
      </c>
      <c r="CG65" s="4" t="str">
        <f t="shared" si="77"/>
        <v/>
      </c>
      <c r="CH65" s="65" t="str">
        <f t="shared" si="78"/>
        <v/>
      </c>
      <c r="CI65" s="65" t="str">
        <f t="shared" si="79"/>
        <v/>
      </c>
      <c r="CJ65" t="str">
        <f t="shared" si="80"/>
        <v/>
      </c>
      <c r="CK65" t="str">
        <f t="shared" si="81"/>
        <v/>
      </c>
      <c r="CL65" t="str">
        <f t="shared" si="82"/>
        <v/>
      </c>
      <c r="CM65" t="str">
        <f t="shared" si="83"/>
        <v/>
      </c>
      <c r="CN65" t="str">
        <f t="shared" si="84"/>
        <v/>
      </c>
      <c r="CO65" s="65" t="str">
        <f t="shared" si="85"/>
        <v/>
      </c>
      <c r="CP65" s="65" t="str">
        <f t="shared" si="86"/>
        <v/>
      </c>
      <c r="CQ65" s="4" t="str">
        <f t="shared" si="87"/>
        <v/>
      </c>
      <c r="CR65" s="65" t="str">
        <f t="shared" si="88"/>
        <v/>
      </c>
      <c r="CS65" s="54" t="str">
        <f t="shared" si="34"/>
        <v/>
      </c>
      <c r="CT65" s="54"/>
      <c r="CU65" t="str">
        <f>'CEC 2014 Quality Indicators'!$OD$3</f>
        <v/>
      </c>
      <c r="CV65" t="str">
        <f>'CEC 2014 Quality Indicators'!$OD$4</f>
        <v/>
      </c>
      <c r="CW65" t="str">
        <f>'CEC 2014 Quality Indicators'!$OD$5</f>
        <v/>
      </c>
      <c r="CX65" t="str">
        <f>'CEC 2014 Quality Indicators'!$OD$6</f>
        <v/>
      </c>
      <c r="CY65" t="str">
        <f>'CEC 2014 Quality Indicators'!$OD$7</f>
        <v/>
      </c>
      <c r="CZ65" t="str">
        <f>'CEC 2014 Quality Indicators'!$OD$8</f>
        <v/>
      </c>
      <c r="DA65" t="str">
        <f>'CEC 2014 Quality Indicators'!$OD$9</f>
        <v/>
      </c>
      <c r="DB65" t="str">
        <f>'CEC 2014 Quality Indicators'!$OD$10</f>
        <v/>
      </c>
      <c r="DC65" t="str">
        <f>'CEC 2014 Quality Indicators'!$OD$11</f>
        <v/>
      </c>
      <c r="DD65" t="str">
        <f>'CEC 2014 Quality Indicators'!$OD$12</f>
        <v/>
      </c>
      <c r="DE65" t="str">
        <f>'CEC 2014 Quality Indicators'!$OD$13</f>
        <v/>
      </c>
      <c r="DF65" t="str">
        <f>'CEC 2014 Quality Indicators'!$OD$14</f>
        <v/>
      </c>
      <c r="DG65" t="str">
        <f>'CEC 2014 Quality Indicators'!$OD$15</f>
        <v/>
      </c>
      <c r="DH65" s="65" t="str">
        <f>'CEC 2014 Quality Indicators'!$OD$16</f>
        <v/>
      </c>
      <c r="DI65" s="4" t="str">
        <f>'CEC 2014 Quality Indicators'!$OD$17</f>
        <v/>
      </c>
      <c r="DJ65" s="4" t="str">
        <f>'CEC 2014 Quality Indicators'!$OD$18</f>
        <v/>
      </c>
      <c r="DK65" s="4" t="str">
        <f>'CEC 2014 Quality Indicators'!$OD$19</f>
        <v/>
      </c>
      <c r="DL65" s="65" t="str">
        <f>'CEC 2014 Quality Indicators'!$OD$20</f>
        <v/>
      </c>
      <c r="DM65" s="65" t="str">
        <f>'CEC 2014 Quality Indicators'!$OD$21</f>
        <v/>
      </c>
      <c r="DN65" t="str">
        <f>'CEC 2014 Quality Indicators'!$OD$22</f>
        <v/>
      </c>
      <c r="DO65" t="str">
        <f>'CEC 2014 Quality Indicators'!$OD$23</f>
        <v/>
      </c>
      <c r="DP65" t="str">
        <f>'CEC 2014 Quality Indicators'!$OD$24</f>
        <v/>
      </c>
      <c r="DQ65" t="str">
        <f>'CEC 2014 Quality Indicators'!$OD$25</f>
        <v/>
      </c>
      <c r="DR65" t="str">
        <f>'CEC 2014 Quality Indicators'!$OD$26</f>
        <v/>
      </c>
      <c r="DS65" s="65" t="str">
        <f>'CEC 2014 Quality Indicators'!$OD$27</f>
        <v/>
      </c>
      <c r="DT65" s="65" t="str">
        <f>'CEC 2014 Quality Indicators'!$OD$28</f>
        <v/>
      </c>
      <c r="DU65" s="4" t="str">
        <f>'CEC 2014 Quality Indicators'!$OD$29</f>
        <v/>
      </c>
      <c r="DV65" s="65" t="str">
        <f>'CEC 2014 Quality Indicators'!$OD$30</f>
        <v/>
      </c>
      <c r="DW65" s="54"/>
      <c r="DX65" s="88" t="str">
        <f t="shared" si="100"/>
        <v/>
      </c>
      <c r="DY65" s="104" t="str">
        <f t="shared" si="101"/>
        <v/>
      </c>
      <c r="EA65" s="102" t="str">
        <f t="shared" si="37"/>
        <v/>
      </c>
      <c r="EB65" s="102" t="str">
        <f t="shared" si="102"/>
        <v/>
      </c>
      <c r="EC65" s="102" t="str">
        <f t="shared" si="103"/>
        <v/>
      </c>
      <c r="ED65" s="102" t="str">
        <f t="shared" si="104"/>
        <v/>
      </c>
      <c r="EE65" s="102" t="str">
        <f t="shared" si="105"/>
        <v/>
      </c>
      <c r="EF65" s="102" t="str">
        <f t="shared" si="106"/>
        <v/>
      </c>
      <c r="EG65" s="102" t="str">
        <f t="shared" si="107"/>
        <v/>
      </c>
      <c r="EI65" s="78" t="str">
        <f t="shared" si="108"/>
        <v/>
      </c>
      <c r="EJ65" s="78" t="str">
        <f t="shared" si="109"/>
        <v/>
      </c>
      <c r="EK65" s="78" t="str">
        <f t="shared" si="110"/>
        <v/>
      </c>
    </row>
    <row r="66" spans="1:142" ht="16" customHeight="1" x14ac:dyDescent="0.15">
      <c r="A66" s="44">
        <v>63</v>
      </c>
      <c r="B66" s="44"/>
      <c r="C66" s="44"/>
      <c r="D66" s="44"/>
      <c r="E66" s="44"/>
      <c r="F66" s="51"/>
      <c r="G66" s="51"/>
      <c r="H66" s="51"/>
      <c r="I66" s="44"/>
      <c r="J66" s="44"/>
      <c r="K66">
        <f>'CEC 2014 Quality Indicators'!$OE$3</f>
        <v>0</v>
      </c>
      <c r="L66">
        <f>'CEC 2014 Quality Indicators'!$OE$4</f>
        <v>0</v>
      </c>
      <c r="M66">
        <f>'CEC 2014 Quality Indicators'!$OE$5</f>
        <v>0</v>
      </c>
      <c r="N66">
        <f>'CEC 2014 Quality Indicators'!$OE$6</f>
        <v>0</v>
      </c>
      <c r="O66">
        <f>'CEC 2014 Quality Indicators'!$OE$7</f>
        <v>0</v>
      </c>
      <c r="P66">
        <f>'CEC 2014 Quality Indicators'!$OE$8</f>
        <v>0</v>
      </c>
      <c r="Q66">
        <f>'CEC 2014 Quality Indicators'!$OE$9</f>
        <v>0</v>
      </c>
      <c r="R66">
        <f>'CEC 2014 Quality Indicators'!$OE$10</f>
        <v>0</v>
      </c>
      <c r="S66">
        <f>'CEC 2014 Quality Indicators'!$OE$11</f>
        <v>0</v>
      </c>
      <c r="T66">
        <f>'CEC 2014 Quality Indicators'!$OE$12</f>
        <v>0</v>
      </c>
      <c r="U66">
        <f>'CEC 2014 Quality Indicators'!$OE$13</f>
        <v>0</v>
      </c>
      <c r="V66">
        <f>'CEC 2014 Quality Indicators'!$OE$14</f>
        <v>0</v>
      </c>
      <c r="W66">
        <f>'CEC 2014 Quality Indicators'!$OE$15</f>
        <v>0</v>
      </c>
      <c r="X66" s="65">
        <f>'CEC 2014 Quality Indicators'!$OE$16</f>
        <v>0</v>
      </c>
      <c r="Y66" s="4">
        <f>'CEC 2014 Quality Indicators'!$OE$17</f>
        <v>0</v>
      </c>
      <c r="Z66" s="4">
        <f>'CEC 2014 Quality Indicators'!$OE$18</f>
        <v>0</v>
      </c>
      <c r="AA66" s="4">
        <f>'CEC 2014 Quality Indicators'!$OE$19</f>
        <v>0</v>
      </c>
      <c r="AB66" s="65">
        <f>'CEC 2014 Quality Indicators'!$OE$20</f>
        <v>0</v>
      </c>
      <c r="AC66" s="65">
        <f>'CEC 2014 Quality Indicators'!$OE$21</f>
        <v>0</v>
      </c>
      <c r="AD66">
        <f>'CEC 2014 Quality Indicators'!$OE$22</f>
        <v>0</v>
      </c>
      <c r="AE66">
        <f>'CEC 2014 Quality Indicators'!$OE$23</f>
        <v>0</v>
      </c>
      <c r="AF66">
        <f>'CEC 2014 Quality Indicators'!$OE$24</f>
        <v>0</v>
      </c>
      <c r="AG66">
        <f>'CEC 2014 Quality Indicators'!$OE$25</f>
        <v>0</v>
      </c>
      <c r="AH66">
        <f>'CEC 2014 Quality Indicators'!$OE$26</f>
        <v>0</v>
      </c>
      <c r="AI66" s="65">
        <f>'CEC 2014 Quality Indicators'!$OE$27</f>
        <v>0</v>
      </c>
      <c r="AJ66" s="65">
        <f>'CEC 2014 Quality Indicators'!$OE$28</f>
        <v>0</v>
      </c>
      <c r="AK66" s="4">
        <f>'CEC 2014 Quality Indicators'!$OE$29</f>
        <v>0</v>
      </c>
      <c r="AL66" s="65">
        <f>'CEC 2014 Quality Indicators'!$OE$30</f>
        <v>0</v>
      </c>
      <c r="AN66">
        <f>'CEC 2014 Quality Indicators'!$OG$3</f>
        <v>0</v>
      </c>
      <c r="AO66">
        <f>'CEC 2014 Quality Indicators'!$OG$4</f>
        <v>0</v>
      </c>
      <c r="AP66">
        <f>'CEC 2014 Quality Indicators'!$OG$5</f>
        <v>0</v>
      </c>
      <c r="AQ66">
        <f>'CEC 2014 Quality Indicators'!$OG$6</f>
        <v>0</v>
      </c>
      <c r="AR66">
        <f>'CEC 2014 Quality Indicators'!$OG$7</f>
        <v>0</v>
      </c>
      <c r="AS66">
        <f>'CEC 2014 Quality Indicators'!$OG$8</f>
        <v>0</v>
      </c>
      <c r="AT66">
        <f>'CEC 2014 Quality Indicators'!$OG$9</f>
        <v>0</v>
      </c>
      <c r="AU66">
        <f>'CEC 2014 Quality Indicators'!$OG$10</f>
        <v>0</v>
      </c>
      <c r="AV66">
        <f>'CEC 2014 Quality Indicators'!$OG$11</f>
        <v>0</v>
      </c>
      <c r="AW66">
        <f>'CEC 2014 Quality Indicators'!$OG$12</f>
        <v>0</v>
      </c>
      <c r="AX66">
        <f>'CEC 2014 Quality Indicators'!$OG$13</f>
        <v>0</v>
      </c>
      <c r="AY66">
        <f>'CEC 2014 Quality Indicators'!$OG$14</f>
        <v>0</v>
      </c>
      <c r="AZ66">
        <f>'CEC 2014 Quality Indicators'!$OG$15</f>
        <v>0</v>
      </c>
      <c r="BA66" s="65">
        <f>'CEC 2014 Quality Indicators'!$OG$16</f>
        <v>0</v>
      </c>
      <c r="BB66" s="4">
        <f>'CEC 2014 Quality Indicators'!$OG$17</f>
        <v>0</v>
      </c>
      <c r="BC66" s="4">
        <f>'CEC 2014 Quality Indicators'!$OG$18</f>
        <v>0</v>
      </c>
      <c r="BD66" s="4">
        <f>'CEC 2014 Quality Indicators'!$OG$19</f>
        <v>0</v>
      </c>
      <c r="BE66" s="65">
        <f>'CEC 2014 Quality Indicators'!$OG$20</f>
        <v>0</v>
      </c>
      <c r="BF66" s="65">
        <f>'CEC 2014 Quality Indicators'!$OG$21</f>
        <v>0</v>
      </c>
      <c r="BG66">
        <f>'CEC 2014 Quality Indicators'!$OG$22</f>
        <v>0</v>
      </c>
      <c r="BH66">
        <f>'CEC 2014 Quality Indicators'!$OG$23</f>
        <v>0</v>
      </c>
      <c r="BI66">
        <f>'CEC 2014 Quality Indicators'!$OG$24</f>
        <v>0</v>
      </c>
      <c r="BJ66">
        <f>'CEC 2014 Quality Indicators'!$OG$25</f>
        <v>0</v>
      </c>
      <c r="BK66">
        <f>'CEC 2014 Quality Indicators'!$OG$26</f>
        <v>0</v>
      </c>
      <c r="BL66" s="65">
        <f>'CEC 2014 Quality Indicators'!$OG$27</f>
        <v>0</v>
      </c>
      <c r="BM66" s="65">
        <f>'CEC 2014 Quality Indicators'!$OG$28</f>
        <v>0</v>
      </c>
      <c r="BN66" s="4">
        <f>'CEC 2014 Quality Indicators'!$OG$29</f>
        <v>0</v>
      </c>
      <c r="BO66" s="65">
        <f>'CEC 2014 Quality Indicators'!$OG$30</f>
        <v>0</v>
      </c>
      <c r="BP66" s="80"/>
      <c r="BQ66" t="str">
        <f t="shared" si="61"/>
        <v/>
      </c>
      <c r="BR66" t="str">
        <f t="shared" si="62"/>
        <v/>
      </c>
      <c r="BS66" t="str">
        <f t="shared" si="63"/>
        <v/>
      </c>
      <c r="BT66" t="str">
        <f t="shared" si="64"/>
        <v/>
      </c>
      <c r="BU66" t="str">
        <f t="shared" si="65"/>
        <v/>
      </c>
      <c r="BV66" t="str">
        <f t="shared" si="66"/>
        <v/>
      </c>
      <c r="BW66" t="str">
        <f t="shared" si="67"/>
        <v/>
      </c>
      <c r="BX66" t="str">
        <f t="shared" si="68"/>
        <v/>
      </c>
      <c r="BY66" t="str">
        <f t="shared" si="69"/>
        <v/>
      </c>
      <c r="BZ66" t="str">
        <f t="shared" si="70"/>
        <v/>
      </c>
      <c r="CA66" t="str">
        <f t="shared" si="71"/>
        <v/>
      </c>
      <c r="CB66" t="str">
        <f t="shared" si="72"/>
        <v/>
      </c>
      <c r="CC66" t="str">
        <f t="shared" si="73"/>
        <v/>
      </c>
      <c r="CD66" s="65" t="str">
        <f t="shared" si="74"/>
        <v/>
      </c>
      <c r="CE66" s="4" t="str">
        <f t="shared" si="75"/>
        <v/>
      </c>
      <c r="CF66" s="4" t="str">
        <f t="shared" si="76"/>
        <v/>
      </c>
      <c r="CG66" s="4" t="str">
        <f t="shared" si="77"/>
        <v/>
      </c>
      <c r="CH66" s="65" t="str">
        <f t="shared" si="78"/>
        <v/>
      </c>
      <c r="CI66" s="65" t="str">
        <f t="shared" si="79"/>
        <v/>
      </c>
      <c r="CJ66" t="str">
        <f t="shared" si="80"/>
        <v/>
      </c>
      <c r="CK66" t="str">
        <f t="shared" si="81"/>
        <v/>
      </c>
      <c r="CL66" t="str">
        <f t="shared" si="82"/>
        <v/>
      </c>
      <c r="CM66" t="str">
        <f t="shared" si="83"/>
        <v/>
      </c>
      <c r="CN66" t="str">
        <f t="shared" si="84"/>
        <v/>
      </c>
      <c r="CO66" s="65" t="str">
        <f t="shared" si="85"/>
        <v/>
      </c>
      <c r="CP66" s="65" t="str">
        <f t="shared" si="86"/>
        <v/>
      </c>
      <c r="CQ66" s="4" t="str">
        <f t="shared" si="87"/>
        <v/>
      </c>
      <c r="CR66" s="65" t="str">
        <f t="shared" si="88"/>
        <v/>
      </c>
      <c r="CS66" s="54" t="str">
        <f t="shared" si="34"/>
        <v/>
      </c>
      <c r="CT66" s="54"/>
      <c r="CU66" t="str">
        <f>'CEC 2014 Quality Indicators'!$OJ$3</f>
        <v/>
      </c>
      <c r="CV66" t="str">
        <f>'CEC 2014 Quality Indicators'!$OJ$4</f>
        <v/>
      </c>
      <c r="CW66" t="str">
        <f>'CEC 2014 Quality Indicators'!$OJ$5</f>
        <v/>
      </c>
      <c r="CX66" t="str">
        <f>'CEC 2014 Quality Indicators'!$OJ$6</f>
        <v/>
      </c>
      <c r="CY66" t="str">
        <f>'CEC 2014 Quality Indicators'!$OJ$7</f>
        <v/>
      </c>
      <c r="CZ66" t="str">
        <f>'CEC 2014 Quality Indicators'!$OJ$8</f>
        <v/>
      </c>
      <c r="DA66" t="str">
        <f>'CEC 2014 Quality Indicators'!$OJ$9</f>
        <v/>
      </c>
      <c r="DB66" t="str">
        <f>'CEC 2014 Quality Indicators'!$OJ$10</f>
        <v/>
      </c>
      <c r="DC66" t="str">
        <f>'CEC 2014 Quality Indicators'!$OJ$11</f>
        <v/>
      </c>
      <c r="DD66" t="str">
        <f>'CEC 2014 Quality Indicators'!$OJ$12</f>
        <v/>
      </c>
      <c r="DE66" t="str">
        <f>'CEC 2014 Quality Indicators'!$OJ$13</f>
        <v/>
      </c>
      <c r="DF66" t="str">
        <f>'CEC 2014 Quality Indicators'!$OJ$14</f>
        <v/>
      </c>
      <c r="DG66" t="str">
        <f>'CEC 2014 Quality Indicators'!$OJ$15</f>
        <v/>
      </c>
      <c r="DH66" s="65" t="str">
        <f>'CEC 2014 Quality Indicators'!$OJ$16</f>
        <v/>
      </c>
      <c r="DI66" s="4" t="str">
        <f>'CEC 2014 Quality Indicators'!$OJ$17</f>
        <v/>
      </c>
      <c r="DJ66" s="4" t="str">
        <f>'CEC 2014 Quality Indicators'!$OJ$18</f>
        <v/>
      </c>
      <c r="DK66" s="4" t="str">
        <f>'CEC 2014 Quality Indicators'!$OJ$19</f>
        <v/>
      </c>
      <c r="DL66" s="65" t="str">
        <f>'CEC 2014 Quality Indicators'!$OJ$20</f>
        <v/>
      </c>
      <c r="DM66" s="65" t="str">
        <f>'CEC 2014 Quality Indicators'!$OJ$21</f>
        <v/>
      </c>
      <c r="DN66" t="str">
        <f>'CEC 2014 Quality Indicators'!$OJ$22</f>
        <v/>
      </c>
      <c r="DO66" t="str">
        <f>'CEC 2014 Quality Indicators'!$OJ$23</f>
        <v/>
      </c>
      <c r="DP66" t="str">
        <f>'CEC 2014 Quality Indicators'!$OJ$24</f>
        <v/>
      </c>
      <c r="DQ66" t="str">
        <f>'CEC 2014 Quality Indicators'!$OJ$25</f>
        <v/>
      </c>
      <c r="DR66" t="str">
        <f>'CEC 2014 Quality Indicators'!$OJ$26</f>
        <v/>
      </c>
      <c r="DS66" s="65" t="str">
        <f>'CEC 2014 Quality Indicators'!$OJ$27</f>
        <v/>
      </c>
      <c r="DT66" s="65" t="str">
        <f>'CEC 2014 Quality Indicators'!$OJ$28</f>
        <v/>
      </c>
      <c r="DU66" s="4" t="str">
        <f>'CEC 2014 Quality Indicators'!$OJ$29</f>
        <v/>
      </c>
      <c r="DV66" s="65" t="str">
        <f>'CEC 2014 Quality Indicators'!$OJ$30</f>
        <v/>
      </c>
      <c r="DW66" s="54"/>
      <c r="DX66" s="88" t="str">
        <f t="shared" si="100"/>
        <v/>
      </c>
      <c r="DY66" s="104" t="str">
        <f t="shared" si="101"/>
        <v/>
      </c>
      <c r="EA66" s="102" t="str">
        <f t="shared" si="37"/>
        <v/>
      </c>
      <c r="EB66" s="102" t="str">
        <f t="shared" si="102"/>
        <v/>
      </c>
      <c r="EC66" s="102" t="str">
        <f t="shared" si="103"/>
        <v/>
      </c>
      <c r="ED66" s="102" t="str">
        <f t="shared" si="104"/>
        <v/>
      </c>
      <c r="EE66" s="102" t="str">
        <f t="shared" si="105"/>
        <v/>
      </c>
      <c r="EF66" s="102" t="str">
        <f t="shared" si="106"/>
        <v/>
      </c>
      <c r="EG66" s="102" t="str">
        <f t="shared" si="107"/>
        <v/>
      </c>
      <c r="EI66" s="78" t="str">
        <f t="shared" si="108"/>
        <v/>
      </c>
      <c r="EJ66" s="78" t="str">
        <f t="shared" si="109"/>
        <v/>
      </c>
      <c r="EK66" s="78" t="str">
        <f t="shared" si="110"/>
        <v/>
      </c>
    </row>
    <row r="67" spans="1:142" ht="16" customHeight="1" x14ac:dyDescent="0.15">
      <c r="A67" s="44">
        <v>64</v>
      </c>
      <c r="B67" s="44"/>
      <c r="C67" s="44"/>
      <c r="D67" s="44"/>
      <c r="E67" s="44"/>
      <c r="F67" s="51"/>
      <c r="G67" s="51"/>
      <c r="H67" s="51"/>
      <c r="I67" s="44"/>
      <c r="J67" s="44"/>
      <c r="K67">
        <f>'CEC 2014 Quality Indicators'!$OK$3</f>
        <v>0</v>
      </c>
      <c r="L67">
        <f>'CEC 2014 Quality Indicators'!$OK$4</f>
        <v>0</v>
      </c>
      <c r="M67">
        <f>'CEC 2014 Quality Indicators'!$OK$5</f>
        <v>0</v>
      </c>
      <c r="N67">
        <f>'CEC 2014 Quality Indicators'!$OK$6</f>
        <v>0</v>
      </c>
      <c r="O67">
        <f>'CEC 2014 Quality Indicators'!$OK$7</f>
        <v>0</v>
      </c>
      <c r="P67">
        <f>'CEC 2014 Quality Indicators'!$OK$8</f>
        <v>0</v>
      </c>
      <c r="Q67">
        <f>'CEC 2014 Quality Indicators'!$OK$9</f>
        <v>0</v>
      </c>
      <c r="R67">
        <f>'CEC 2014 Quality Indicators'!$OK$10</f>
        <v>0</v>
      </c>
      <c r="S67">
        <f>'CEC 2014 Quality Indicators'!$OK$11</f>
        <v>0</v>
      </c>
      <c r="T67">
        <f>'CEC 2014 Quality Indicators'!$OK$12</f>
        <v>0</v>
      </c>
      <c r="U67">
        <f>'CEC 2014 Quality Indicators'!$OK$13</f>
        <v>0</v>
      </c>
      <c r="V67">
        <f>'CEC 2014 Quality Indicators'!$OK$14</f>
        <v>0</v>
      </c>
      <c r="W67">
        <f>'CEC 2014 Quality Indicators'!$OK$15</f>
        <v>0</v>
      </c>
      <c r="X67" s="65">
        <f>'CEC 2014 Quality Indicators'!$OK$16</f>
        <v>0</v>
      </c>
      <c r="Y67" s="4">
        <f>'CEC 2014 Quality Indicators'!$OK$17</f>
        <v>0</v>
      </c>
      <c r="Z67" s="4">
        <f>'CEC 2014 Quality Indicators'!$OK$18</f>
        <v>0</v>
      </c>
      <c r="AA67" s="4">
        <f>'CEC 2014 Quality Indicators'!$OK$19</f>
        <v>0</v>
      </c>
      <c r="AB67" s="65">
        <f>'CEC 2014 Quality Indicators'!$OK$20</f>
        <v>0</v>
      </c>
      <c r="AC67" s="65">
        <f>'CEC 2014 Quality Indicators'!$OK$21</f>
        <v>0</v>
      </c>
      <c r="AD67">
        <f>'CEC 2014 Quality Indicators'!$OK$22</f>
        <v>0</v>
      </c>
      <c r="AE67">
        <f>'CEC 2014 Quality Indicators'!$OK$23</f>
        <v>0</v>
      </c>
      <c r="AF67">
        <f>'CEC 2014 Quality Indicators'!$OK$24</f>
        <v>0</v>
      </c>
      <c r="AG67">
        <f>'CEC 2014 Quality Indicators'!$OK$25</f>
        <v>0</v>
      </c>
      <c r="AH67">
        <f>'CEC 2014 Quality Indicators'!$OK$26</f>
        <v>0</v>
      </c>
      <c r="AI67" s="65">
        <f>'CEC 2014 Quality Indicators'!$OK$27</f>
        <v>0</v>
      </c>
      <c r="AJ67" s="65">
        <f>'CEC 2014 Quality Indicators'!$OK$28</f>
        <v>0</v>
      </c>
      <c r="AK67" s="4">
        <f>'CEC 2014 Quality Indicators'!$OK$29</f>
        <v>0</v>
      </c>
      <c r="AL67" s="65">
        <f>'CEC 2014 Quality Indicators'!$OK$30</f>
        <v>0</v>
      </c>
      <c r="AN67">
        <f>'CEC 2014 Quality Indicators'!$OM$3</f>
        <v>0</v>
      </c>
      <c r="AO67">
        <f>'CEC 2014 Quality Indicators'!$OM$4</f>
        <v>0</v>
      </c>
      <c r="AP67">
        <f>'CEC 2014 Quality Indicators'!$OM$5</f>
        <v>0</v>
      </c>
      <c r="AQ67">
        <f>'CEC 2014 Quality Indicators'!$OM$6</f>
        <v>0</v>
      </c>
      <c r="AR67">
        <f>'CEC 2014 Quality Indicators'!$OM$7</f>
        <v>0</v>
      </c>
      <c r="AS67">
        <f>'CEC 2014 Quality Indicators'!$OM$8</f>
        <v>0</v>
      </c>
      <c r="AT67">
        <f>'CEC 2014 Quality Indicators'!$OM$9</f>
        <v>0</v>
      </c>
      <c r="AU67">
        <f>'CEC 2014 Quality Indicators'!$OM$10</f>
        <v>0</v>
      </c>
      <c r="AV67">
        <f>'CEC 2014 Quality Indicators'!$OM$11</f>
        <v>0</v>
      </c>
      <c r="AW67">
        <f>'CEC 2014 Quality Indicators'!$OM$12</f>
        <v>0</v>
      </c>
      <c r="AX67">
        <f>'CEC 2014 Quality Indicators'!$OM$13</f>
        <v>0</v>
      </c>
      <c r="AY67">
        <f>'CEC 2014 Quality Indicators'!$OM$14</f>
        <v>0</v>
      </c>
      <c r="AZ67">
        <f>'CEC 2014 Quality Indicators'!$OM$15</f>
        <v>0</v>
      </c>
      <c r="BA67" s="65">
        <f>'CEC 2014 Quality Indicators'!$OM$16</f>
        <v>0</v>
      </c>
      <c r="BB67" s="4">
        <f>'CEC 2014 Quality Indicators'!$OM$17</f>
        <v>0</v>
      </c>
      <c r="BC67" s="4">
        <f>'CEC 2014 Quality Indicators'!$OM$18</f>
        <v>0</v>
      </c>
      <c r="BD67" s="4">
        <f>'CEC 2014 Quality Indicators'!$OM$19</f>
        <v>0</v>
      </c>
      <c r="BE67" s="65">
        <f>'CEC 2014 Quality Indicators'!$OM$20</f>
        <v>0</v>
      </c>
      <c r="BF67" s="65">
        <f>'CEC 2014 Quality Indicators'!$OM$21</f>
        <v>0</v>
      </c>
      <c r="BG67">
        <f>'CEC 2014 Quality Indicators'!$OM$22</f>
        <v>0</v>
      </c>
      <c r="BH67">
        <f>'CEC 2014 Quality Indicators'!$OM$23</f>
        <v>0</v>
      </c>
      <c r="BI67">
        <f>'CEC 2014 Quality Indicators'!$OM$24</f>
        <v>0</v>
      </c>
      <c r="BJ67">
        <f>'CEC 2014 Quality Indicators'!$OM$25</f>
        <v>0</v>
      </c>
      <c r="BK67">
        <f>'CEC 2014 Quality Indicators'!$OM$26</f>
        <v>0</v>
      </c>
      <c r="BL67" s="65">
        <f>'CEC 2014 Quality Indicators'!$OM$27</f>
        <v>0</v>
      </c>
      <c r="BM67" s="65">
        <f>'CEC 2014 Quality Indicators'!$OM$28</f>
        <v>0</v>
      </c>
      <c r="BN67" s="4">
        <f>'CEC 2014 Quality Indicators'!$OM$29</f>
        <v>0</v>
      </c>
      <c r="BO67" s="65">
        <f>'CEC 2014 Quality Indicators'!$OM$30</f>
        <v>0</v>
      </c>
      <c r="BP67" s="80"/>
      <c r="BQ67" t="str">
        <f t="shared" si="61"/>
        <v/>
      </c>
      <c r="BR67" t="str">
        <f t="shared" si="62"/>
        <v/>
      </c>
      <c r="BS67" t="str">
        <f t="shared" si="63"/>
        <v/>
      </c>
      <c r="BT67" t="str">
        <f t="shared" si="64"/>
        <v/>
      </c>
      <c r="BU67" t="str">
        <f t="shared" si="65"/>
        <v/>
      </c>
      <c r="BV67" t="str">
        <f t="shared" si="66"/>
        <v/>
      </c>
      <c r="BW67" t="str">
        <f t="shared" si="67"/>
        <v/>
      </c>
      <c r="BX67" t="str">
        <f t="shared" si="68"/>
        <v/>
      </c>
      <c r="BY67" t="str">
        <f t="shared" si="69"/>
        <v/>
      </c>
      <c r="BZ67" t="str">
        <f t="shared" si="70"/>
        <v/>
      </c>
      <c r="CA67" t="str">
        <f t="shared" si="71"/>
        <v/>
      </c>
      <c r="CB67" t="str">
        <f t="shared" si="72"/>
        <v/>
      </c>
      <c r="CC67" t="str">
        <f t="shared" si="73"/>
        <v/>
      </c>
      <c r="CD67" s="65" t="str">
        <f t="shared" si="74"/>
        <v/>
      </c>
      <c r="CE67" s="4" t="str">
        <f t="shared" si="75"/>
        <v/>
      </c>
      <c r="CF67" s="4" t="str">
        <f t="shared" si="76"/>
        <v/>
      </c>
      <c r="CG67" s="4" t="str">
        <f t="shared" si="77"/>
        <v/>
      </c>
      <c r="CH67" s="65" t="str">
        <f t="shared" si="78"/>
        <v/>
      </c>
      <c r="CI67" s="65" t="str">
        <f t="shared" si="79"/>
        <v/>
      </c>
      <c r="CJ67" t="str">
        <f t="shared" si="80"/>
        <v/>
      </c>
      <c r="CK67" t="str">
        <f t="shared" si="81"/>
        <v/>
      </c>
      <c r="CL67" t="str">
        <f t="shared" si="82"/>
        <v/>
      </c>
      <c r="CM67" t="str">
        <f t="shared" si="83"/>
        <v/>
      </c>
      <c r="CN67" t="str">
        <f t="shared" si="84"/>
        <v/>
      </c>
      <c r="CO67" s="65" t="str">
        <f t="shared" si="85"/>
        <v/>
      </c>
      <c r="CP67" s="65" t="str">
        <f t="shared" si="86"/>
        <v/>
      </c>
      <c r="CQ67" s="4" t="str">
        <f t="shared" si="87"/>
        <v/>
      </c>
      <c r="CR67" s="65" t="str">
        <f t="shared" si="88"/>
        <v/>
      </c>
      <c r="CS67" s="54" t="str">
        <f t="shared" si="34"/>
        <v/>
      </c>
      <c r="CT67" s="54"/>
      <c r="CU67" t="str">
        <f>'CEC 2014 Quality Indicators'!$OP$3</f>
        <v/>
      </c>
      <c r="CV67" t="str">
        <f>'CEC 2014 Quality Indicators'!$OP$4</f>
        <v/>
      </c>
      <c r="CW67" t="str">
        <f>'CEC 2014 Quality Indicators'!$OP$5</f>
        <v/>
      </c>
      <c r="CX67" t="str">
        <f>'CEC 2014 Quality Indicators'!$OP$6</f>
        <v/>
      </c>
      <c r="CY67" t="str">
        <f>'CEC 2014 Quality Indicators'!$OP$7</f>
        <v/>
      </c>
      <c r="CZ67" t="str">
        <f>'CEC 2014 Quality Indicators'!$OP$8</f>
        <v/>
      </c>
      <c r="DA67" t="str">
        <f>'CEC 2014 Quality Indicators'!$OP$9</f>
        <v/>
      </c>
      <c r="DB67" t="str">
        <f>'CEC 2014 Quality Indicators'!$OP$10</f>
        <v/>
      </c>
      <c r="DC67" t="str">
        <f>'CEC 2014 Quality Indicators'!$OP$11</f>
        <v/>
      </c>
      <c r="DD67" t="str">
        <f>'CEC 2014 Quality Indicators'!$OP$12</f>
        <v/>
      </c>
      <c r="DE67" t="str">
        <f>'CEC 2014 Quality Indicators'!$OP$13</f>
        <v/>
      </c>
      <c r="DF67" t="str">
        <f>'CEC 2014 Quality Indicators'!$OP$14</f>
        <v/>
      </c>
      <c r="DG67" t="str">
        <f>'CEC 2014 Quality Indicators'!$OP$15</f>
        <v/>
      </c>
      <c r="DH67" s="65" t="str">
        <f>'CEC 2014 Quality Indicators'!$OP$16</f>
        <v/>
      </c>
      <c r="DI67" s="4" t="str">
        <f>'CEC 2014 Quality Indicators'!$OP$17</f>
        <v/>
      </c>
      <c r="DJ67" s="4" t="str">
        <f>'CEC 2014 Quality Indicators'!$OP$18</f>
        <v/>
      </c>
      <c r="DK67" s="4" t="str">
        <f>'CEC 2014 Quality Indicators'!$OP$19</f>
        <v/>
      </c>
      <c r="DL67" s="65" t="str">
        <f>'CEC 2014 Quality Indicators'!$OP$20</f>
        <v/>
      </c>
      <c r="DM67" s="65" t="str">
        <f>'CEC 2014 Quality Indicators'!$OP$21</f>
        <v/>
      </c>
      <c r="DN67" t="str">
        <f>'CEC 2014 Quality Indicators'!$OP$22</f>
        <v/>
      </c>
      <c r="DO67" t="str">
        <f>'CEC 2014 Quality Indicators'!$OP$23</f>
        <v/>
      </c>
      <c r="DP67" t="str">
        <f>'CEC 2014 Quality Indicators'!$OP$24</f>
        <v/>
      </c>
      <c r="DQ67" t="str">
        <f>'CEC 2014 Quality Indicators'!$OP$25</f>
        <v/>
      </c>
      <c r="DR67" t="str">
        <f>'CEC 2014 Quality Indicators'!$OP$26</f>
        <v/>
      </c>
      <c r="DS67" s="65" t="str">
        <f>'CEC 2014 Quality Indicators'!$OP$27</f>
        <v/>
      </c>
      <c r="DT67" s="65" t="str">
        <f>'CEC 2014 Quality Indicators'!$OP$28</f>
        <v/>
      </c>
      <c r="DU67" s="4" t="str">
        <f>'CEC 2014 Quality Indicators'!$OP$29</f>
        <v/>
      </c>
      <c r="DV67" s="65" t="str">
        <f>'CEC 2014 Quality Indicators'!$OP$30</f>
        <v/>
      </c>
      <c r="DW67" s="54"/>
      <c r="DX67" s="88" t="str">
        <f t="shared" si="100"/>
        <v/>
      </c>
      <c r="DY67" s="104" t="str">
        <f t="shared" si="101"/>
        <v/>
      </c>
      <c r="EA67" s="102" t="str">
        <f t="shared" si="37"/>
        <v/>
      </c>
      <c r="EB67" s="102" t="str">
        <f t="shared" si="102"/>
        <v/>
      </c>
      <c r="EC67" s="102" t="str">
        <f t="shared" si="103"/>
        <v/>
      </c>
      <c r="ED67" s="102" t="str">
        <f t="shared" si="104"/>
        <v/>
      </c>
      <c r="EE67" s="102" t="str">
        <f t="shared" si="105"/>
        <v/>
      </c>
      <c r="EF67" s="102" t="str">
        <f t="shared" si="106"/>
        <v/>
      </c>
      <c r="EG67" s="102" t="str">
        <f t="shared" si="107"/>
        <v/>
      </c>
      <c r="EI67" s="78" t="str">
        <f t="shared" si="108"/>
        <v/>
      </c>
      <c r="EJ67" s="78" t="str">
        <f t="shared" si="109"/>
        <v/>
      </c>
      <c r="EK67" s="78" t="str">
        <f t="shared" si="110"/>
        <v/>
      </c>
    </row>
    <row r="68" spans="1:142" ht="16" customHeight="1" x14ac:dyDescent="0.15">
      <c r="A68" s="44">
        <v>65</v>
      </c>
      <c r="B68" s="44"/>
      <c r="C68" s="44"/>
      <c r="D68" s="44"/>
      <c r="E68" s="44"/>
      <c r="F68" s="51"/>
      <c r="G68" s="51"/>
      <c r="H68" s="51"/>
      <c r="I68" s="44"/>
      <c r="J68" s="44"/>
      <c r="K68">
        <f>'CEC 2014 Quality Indicators'!$OQ$3</f>
        <v>0</v>
      </c>
      <c r="L68">
        <f>'CEC 2014 Quality Indicators'!$OQ$4</f>
        <v>0</v>
      </c>
      <c r="M68">
        <f>'CEC 2014 Quality Indicators'!$OQ$5</f>
        <v>0</v>
      </c>
      <c r="N68">
        <f>'CEC 2014 Quality Indicators'!$OQ$6</f>
        <v>0</v>
      </c>
      <c r="O68">
        <f>'CEC 2014 Quality Indicators'!$OQ$7</f>
        <v>0</v>
      </c>
      <c r="P68">
        <f>'CEC 2014 Quality Indicators'!$OQ$8</f>
        <v>0</v>
      </c>
      <c r="Q68">
        <f>'CEC 2014 Quality Indicators'!$OQ$9</f>
        <v>0</v>
      </c>
      <c r="R68">
        <f>'CEC 2014 Quality Indicators'!$OQ$10</f>
        <v>0</v>
      </c>
      <c r="S68">
        <f>'CEC 2014 Quality Indicators'!$OQ$11</f>
        <v>0</v>
      </c>
      <c r="T68">
        <f>'CEC 2014 Quality Indicators'!$OQ$12</f>
        <v>0</v>
      </c>
      <c r="U68">
        <f>'CEC 2014 Quality Indicators'!$OQ$13</f>
        <v>0</v>
      </c>
      <c r="V68">
        <f>'CEC 2014 Quality Indicators'!$OQ$14</f>
        <v>0</v>
      </c>
      <c r="W68">
        <f>'CEC 2014 Quality Indicators'!$OQ$15</f>
        <v>0</v>
      </c>
      <c r="X68" s="65">
        <f>'CEC 2014 Quality Indicators'!$OQ$16</f>
        <v>0</v>
      </c>
      <c r="Y68" s="4">
        <f>'CEC 2014 Quality Indicators'!$OQ$17</f>
        <v>0</v>
      </c>
      <c r="Z68" s="4">
        <f>'CEC 2014 Quality Indicators'!$OQ$18</f>
        <v>0</v>
      </c>
      <c r="AA68" s="4">
        <f>'CEC 2014 Quality Indicators'!$OQ$19</f>
        <v>0</v>
      </c>
      <c r="AB68" s="65">
        <f>'CEC 2014 Quality Indicators'!$OQ$20</f>
        <v>0</v>
      </c>
      <c r="AC68" s="65">
        <f>'CEC 2014 Quality Indicators'!$OQ$21</f>
        <v>0</v>
      </c>
      <c r="AD68">
        <f>'CEC 2014 Quality Indicators'!$OQ$22</f>
        <v>0</v>
      </c>
      <c r="AE68">
        <f>'CEC 2014 Quality Indicators'!$OQ$23</f>
        <v>0</v>
      </c>
      <c r="AF68">
        <f>'CEC 2014 Quality Indicators'!$OQ$24</f>
        <v>0</v>
      </c>
      <c r="AG68">
        <f>'CEC 2014 Quality Indicators'!$OQ$25</f>
        <v>0</v>
      </c>
      <c r="AH68">
        <f>'CEC 2014 Quality Indicators'!$OQ$26</f>
        <v>0</v>
      </c>
      <c r="AI68" s="65">
        <f>'CEC 2014 Quality Indicators'!$OQ$27</f>
        <v>0</v>
      </c>
      <c r="AJ68" s="65">
        <f>'CEC 2014 Quality Indicators'!$OQ$28</f>
        <v>0</v>
      </c>
      <c r="AK68" s="4">
        <f>'CEC 2014 Quality Indicators'!$OQ$29</f>
        <v>0</v>
      </c>
      <c r="AL68" s="65">
        <f>'CEC 2014 Quality Indicators'!$OQ$30</f>
        <v>0</v>
      </c>
      <c r="AN68">
        <f>'CEC 2014 Quality Indicators'!$OS$3</f>
        <v>0</v>
      </c>
      <c r="AO68">
        <f>'CEC 2014 Quality Indicators'!$OS$4</f>
        <v>0</v>
      </c>
      <c r="AP68">
        <f>'CEC 2014 Quality Indicators'!$OS$5</f>
        <v>0</v>
      </c>
      <c r="AQ68">
        <f>'CEC 2014 Quality Indicators'!$OS$6</f>
        <v>0</v>
      </c>
      <c r="AR68">
        <f>'CEC 2014 Quality Indicators'!$OS$7</f>
        <v>0</v>
      </c>
      <c r="AS68">
        <f>'CEC 2014 Quality Indicators'!$OS$8</f>
        <v>0</v>
      </c>
      <c r="AT68">
        <f>'CEC 2014 Quality Indicators'!$OS$9</f>
        <v>0</v>
      </c>
      <c r="AU68">
        <f>'CEC 2014 Quality Indicators'!$OS$10</f>
        <v>0</v>
      </c>
      <c r="AV68">
        <f>'CEC 2014 Quality Indicators'!$OS$11</f>
        <v>0</v>
      </c>
      <c r="AW68">
        <f>'CEC 2014 Quality Indicators'!$OS$12</f>
        <v>0</v>
      </c>
      <c r="AX68">
        <f>'CEC 2014 Quality Indicators'!$OS$13</f>
        <v>0</v>
      </c>
      <c r="AY68">
        <f>'CEC 2014 Quality Indicators'!$OS$14</f>
        <v>0</v>
      </c>
      <c r="AZ68">
        <f>'CEC 2014 Quality Indicators'!$OS$15</f>
        <v>0</v>
      </c>
      <c r="BA68" s="65">
        <f>'CEC 2014 Quality Indicators'!$OS$16</f>
        <v>0</v>
      </c>
      <c r="BB68" s="4">
        <f>'CEC 2014 Quality Indicators'!$OS$17</f>
        <v>0</v>
      </c>
      <c r="BC68" s="4">
        <f>'CEC 2014 Quality Indicators'!$OS$18</f>
        <v>0</v>
      </c>
      <c r="BD68" s="4">
        <f>'CEC 2014 Quality Indicators'!$OS$19</f>
        <v>0</v>
      </c>
      <c r="BE68" s="65">
        <f>'CEC 2014 Quality Indicators'!$OS$20</f>
        <v>0</v>
      </c>
      <c r="BF68" s="65">
        <f>'CEC 2014 Quality Indicators'!$OS$21</f>
        <v>0</v>
      </c>
      <c r="BG68">
        <f>'CEC 2014 Quality Indicators'!$OS$22</f>
        <v>0</v>
      </c>
      <c r="BH68">
        <f>'CEC 2014 Quality Indicators'!$OS$23</f>
        <v>0</v>
      </c>
      <c r="BI68">
        <f>'CEC 2014 Quality Indicators'!$OS$24</f>
        <v>0</v>
      </c>
      <c r="BJ68">
        <f>'CEC 2014 Quality Indicators'!$OS$25</f>
        <v>0</v>
      </c>
      <c r="BK68">
        <f>'CEC 2014 Quality Indicators'!$OS$26</f>
        <v>0</v>
      </c>
      <c r="BL68" s="65">
        <f>'CEC 2014 Quality Indicators'!$OS$27</f>
        <v>0</v>
      </c>
      <c r="BM68" s="65">
        <f>'CEC 2014 Quality Indicators'!$OS$28</f>
        <v>0</v>
      </c>
      <c r="BN68" s="4">
        <f>'CEC 2014 Quality Indicators'!$OS$29</f>
        <v>0</v>
      </c>
      <c r="BO68" s="65">
        <f>'CEC 2014 Quality Indicators'!$OS$30</f>
        <v>0</v>
      </c>
      <c r="BP68" s="80"/>
      <c r="BQ68" t="str">
        <f t="shared" ref="BQ68:BQ73" si="111">IF(SUM(AN68:BO68)=0,"",IF(AND(K68="NA",AN68="NA"),"NA",IF(_xlfn.XOR(K68="NA",AN68="NA"),1,K68+AN68)))</f>
        <v/>
      </c>
      <c r="BR68" t="str">
        <f t="shared" ref="BR68:BR73" si="112">IF(SUM(AN68:BO68)=0,"",IF(AND(L68="NA",AO68="NA"),"NA",IF(_xlfn.XOR(L68="NA",AO68="NA"),1,L68+AO68)))</f>
        <v/>
      </c>
      <c r="BS68" t="str">
        <f t="shared" ref="BS68:BS73" si="113">IF(SUM(AN68:BO68)=0,"",IF(AND(M68="NA",AP68="NA"),"NA",IF(_xlfn.XOR(M68="NA",AP68="NA"),1,M68+AP68)))</f>
        <v/>
      </c>
      <c r="BT68" t="str">
        <f t="shared" ref="BT68:BT73" si="114">IF(SUM(AN68:BO68)=0,"",IF(AND(N68="NA",AQ68="NA"),"NA",IF(_xlfn.XOR(N68="NA",AQ68="NA"),1,N68+AQ68)))</f>
        <v/>
      </c>
      <c r="BU68" t="str">
        <f t="shared" ref="BU68:BU73" si="115">IF(SUM(AN68:BO68)=0,"",IF(AND(O68="NA",AR68="NA"),"NA",IF(_xlfn.XOR(O68="NA",AR68="NA"),1,O68+AR68)))</f>
        <v/>
      </c>
      <c r="BV68" t="str">
        <f t="shared" ref="BV68:BV73" si="116">IF(SUM(AN68:BO68)=0,"",IF(AND(P68="NA",AS68="NA"),"NA",IF(_xlfn.XOR(P68="NA",AS68="NA"),1,P68+AS68)))</f>
        <v/>
      </c>
      <c r="BW68" t="str">
        <f t="shared" ref="BW68:BW73" si="117">IF(SUM(AN68:BO68)=0,"",IF(AND(Q68="NA",AT68="NA"),"NA",IF(_xlfn.XOR(Q68="NA",AT68="NA"),1,Q68+AT68)))</f>
        <v/>
      </c>
      <c r="BX68" t="str">
        <f t="shared" ref="BX68:BX73" si="118">IF(SUM(AN68:BO68)=0,"",IF(AND(R68="NA",AU68="NA"),"NA",IF(_xlfn.XOR(R68="NA",AU68="NA"),1,R68+AU68)))</f>
        <v/>
      </c>
      <c r="BY68" t="str">
        <f t="shared" ref="BY68:BY73" si="119">IF(SUM(AN68:BO68)=0,"",IF(AND(S68="NA",AV68="NA"),"NA",IF(_xlfn.XOR(S68="NA",AV68="NA"),1,S68+AV68)))</f>
        <v/>
      </c>
      <c r="BZ68" t="str">
        <f t="shared" ref="BZ68:BZ73" si="120">IF(SUM(AN68:BO68)=0,"",IF(AND(T68="NA",AW68="NA"),"NA",IF(_xlfn.XOR(T68="NA",AW68="NA"),1,T68+AW68)))</f>
        <v/>
      </c>
      <c r="CA68" t="str">
        <f t="shared" ref="CA68:CA73" si="121">IF(SUM(AN68:BO68)=0,"",IF(AND(U68="NA",AX68="NA"),"NA",IF(_xlfn.XOR(U68="NA",AX68="NA"),1,U68+AX68)))</f>
        <v/>
      </c>
      <c r="CB68" t="str">
        <f t="shared" ref="CB68:CB73" si="122">IF(SUM(AN68:BO68)=0,"",IF(AND(V68="NA",AY68="NA"),"NA",IF(_xlfn.XOR(V68="NA",AY68="NA"),1,V68+AY68)))</f>
        <v/>
      </c>
      <c r="CC68" t="str">
        <f t="shared" ref="CC68:CC73" si="123">IF(SUM(AN68:BO68)=0,"",IF(AND(W68="NA",AZ68="NA"),"NA",IF(_xlfn.XOR(W68="NA",AZ68="NA"),1,W68+AZ68)))</f>
        <v/>
      </c>
      <c r="CD68" s="65" t="str">
        <f t="shared" ref="CD68:CD73" si="124">IF(SUM(AN68:BO68)=0,"",IF(AND(X68="NA",BA68="NA"),"NA",IF(_xlfn.XOR(X68="NA",BA68="NA"),1,X68+BA68)))</f>
        <v/>
      </c>
      <c r="CE68" s="4" t="str">
        <f t="shared" ref="CE68:CE73" si="125">IF(SUM(AN68:BO68)=0,"",IF(AND(Y68="NA",BB68="NA"),"NA",IF(_xlfn.XOR(Y68="NA",BB68="NA"),1,Y68+BB68)))</f>
        <v/>
      </c>
      <c r="CF68" s="4" t="str">
        <f t="shared" ref="CF68:CF73" si="126">IF(SUM(AN68:BO68)=0,"",IF(AND(Z68="NA",BC68="NA"),"NA",IF(_xlfn.XOR(Z68="NA",BC68="NA"),1,Z68+BC68)))</f>
        <v/>
      </c>
      <c r="CG68" s="4" t="str">
        <f t="shared" ref="CG68:CG73" si="127">IF(SUM(AN68:BO68)=0,"",IF(AND(AA68="NA",BD68="NA"),"NA",IF(_xlfn.XOR(AA68="NA",BD68="NA"),1,AA68+BD68)))</f>
        <v/>
      </c>
      <c r="CH68" s="65" t="str">
        <f t="shared" ref="CH68:CH73" si="128">IF(SUM(AN68:BO68)=0,"",IF(AND(AB68="NA",BE68="NA"),"NA",IF(_xlfn.XOR(AB68="NA",BE68="NA"),1,AB68+BE68)))</f>
        <v/>
      </c>
      <c r="CI68" s="65" t="str">
        <f t="shared" ref="CI68:CI73" si="129">IF(SUM(AN68:BO68)=0,"",IF(AND(AC68="NA",BF68="NA"),"NA",IF(_xlfn.XOR(AC68="NA",BF68="NA"),1,AC68+BF68)))</f>
        <v/>
      </c>
      <c r="CJ68" t="str">
        <f t="shared" ref="CJ68:CJ73" si="130">IF(SUM(AN68:BO68)=0,"",IF(AND(AD68="NA",BG68="NA"),"NA",IF(_xlfn.XOR(AD68="NA",BG68="NA"),1,AD68+BG68)))</f>
        <v/>
      </c>
      <c r="CK68" t="str">
        <f t="shared" ref="CK68:CK73" si="131">IF(SUM(AN68:BO68)=0,"",IF(AND(AE68="NA",BH68="NA"),"NA",IF(_xlfn.XOR(AE68="NA",BH68="NA"),1,AE68+BH68)))</f>
        <v/>
      </c>
      <c r="CL68" t="str">
        <f t="shared" ref="CL68:CL73" si="132">IF(SUM(AN68:BO68)=0,"",IF(AND(AF68="NA",BI68="NA"),"NA",IF(_xlfn.XOR(AF68="NA",BI68="NA"),1,AF68+BI68)))</f>
        <v/>
      </c>
      <c r="CM68" t="str">
        <f t="shared" ref="CM68:CM73" si="133">IF(SUM(AN68:BO68)=0,"",IF(AND(AG68="NA",BJ68="NA"),"NA",IF(_xlfn.XOR(AG68="NA",BJ68="NA"),1,AG68+BJ68)))</f>
        <v/>
      </c>
      <c r="CN68" t="str">
        <f t="shared" ref="CN68:CN73" si="134">IF(SUM(AN68:BO68)=0,"",IF(AND(AH68="NA",BK68="NA"),"NA",IF(_xlfn.XOR(AH68="NA",BK68="NA"),1,AH68+BK68)))</f>
        <v/>
      </c>
      <c r="CO68" s="65" t="str">
        <f t="shared" ref="CO68:CO73" si="135">IF(SUM(AN68:BO68)=0,"",IF(AND(AI68="NA",BL68="NA"),"NA",IF(_xlfn.XOR(AI68="NA",BL68="NA"),1,AI68+BL68)))</f>
        <v/>
      </c>
      <c r="CP68" s="65" t="str">
        <f t="shared" ref="CP68:CP73" si="136">IF(SUM(AN68:BO68)=0,"",IF(AND(AJ68="NA",BM68="NA"),"NA",IF(_xlfn.XOR(AJ68="NA",BM68="NA"),1,AJ68+BM68)))</f>
        <v/>
      </c>
      <c r="CQ68" s="4" t="str">
        <f t="shared" ref="CQ68:CQ73" si="137">IF(SUM(AN68:BO68)=0,"",IF(AND(AK68="NA",BN68="NA"),"NA",IF(_xlfn.XOR(AK68="NA",BN68="NA"),1,AK68+BN68)))</f>
        <v/>
      </c>
      <c r="CR68" s="65" t="str">
        <f t="shared" ref="CR68:CR73" si="138">IF(SUM(AN68:BO68)=0,"",IF(AND(AL68="NA",BO68="NA"),"NA",IF(_xlfn.XOR(AL68="NA",BO68="NA"),1,AL68+BO68)))</f>
        <v/>
      </c>
      <c r="CS68" s="54" t="str">
        <f t="shared" si="34"/>
        <v/>
      </c>
      <c r="CT68" s="54"/>
      <c r="CU68" t="str">
        <f>'CEC 2014 Quality Indicators'!$OV$3</f>
        <v/>
      </c>
      <c r="CV68" t="str">
        <f>'CEC 2014 Quality Indicators'!$OV$4</f>
        <v/>
      </c>
      <c r="CW68" t="str">
        <f>'CEC 2014 Quality Indicators'!$OV$5</f>
        <v/>
      </c>
      <c r="CX68" t="str">
        <f>'CEC 2014 Quality Indicators'!$OV$6</f>
        <v/>
      </c>
      <c r="CY68" t="str">
        <f>'CEC 2014 Quality Indicators'!$OV$7</f>
        <v/>
      </c>
      <c r="CZ68" t="str">
        <f>'CEC 2014 Quality Indicators'!$OV$8</f>
        <v/>
      </c>
      <c r="DA68" t="str">
        <f>'CEC 2014 Quality Indicators'!$OV$9</f>
        <v/>
      </c>
      <c r="DB68" t="str">
        <f>'CEC 2014 Quality Indicators'!$OV$10</f>
        <v/>
      </c>
      <c r="DC68" t="str">
        <f>'CEC 2014 Quality Indicators'!$OV$11</f>
        <v/>
      </c>
      <c r="DD68" t="str">
        <f>'CEC 2014 Quality Indicators'!$OV$12</f>
        <v/>
      </c>
      <c r="DE68" t="str">
        <f>'CEC 2014 Quality Indicators'!$OV$13</f>
        <v/>
      </c>
      <c r="DF68" t="str">
        <f>'CEC 2014 Quality Indicators'!$OV$14</f>
        <v/>
      </c>
      <c r="DG68" t="str">
        <f>'CEC 2014 Quality Indicators'!$OV$15</f>
        <v/>
      </c>
      <c r="DH68" s="65" t="str">
        <f>'CEC 2014 Quality Indicators'!$OV$16</f>
        <v/>
      </c>
      <c r="DI68" s="4" t="str">
        <f>'CEC 2014 Quality Indicators'!$OV$17</f>
        <v/>
      </c>
      <c r="DJ68" s="4" t="str">
        <f>'CEC 2014 Quality Indicators'!$OV$18</f>
        <v/>
      </c>
      <c r="DK68" s="4" t="str">
        <f>'CEC 2014 Quality Indicators'!$OV$19</f>
        <v/>
      </c>
      <c r="DL68" s="65" t="str">
        <f>'CEC 2014 Quality Indicators'!$OV$20</f>
        <v/>
      </c>
      <c r="DM68" s="65" t="str">
        <f>'CEC 2014 Quality Indicators'!$OV$21</f>
        <v/>
      </c>
      <c r="DN68" t="str">
        <f>'CEC 2014 Quality Indicators'!$OV$22</f>
        <v/>
      </c>
      <c r="DO68" t="str">
        <f>'CEC 2014 Quality Indicators'!$OV$23</f>
        <v/>
      </c>
      <c r="DP68" t="str">
        <f>'CEC 2014 Quality Indicators'!$OV$24</f>
        <v/>
      </c>
      <c r="DQ68" t="str">
        <f>'CEC 2014 Quality Indicators'!$OV$25</f>
        <v/>
      </c>
      <c r="DR68" t="str">
        <f>'CEC 2014 Quality Indicators'!$OV$26</f>
        <v/>
      </c>
      <c r="DS68" s="65" t="str">
        <f>'CEC 2014 Quality Indicators'!$OV$27</f>
        <v/>
      </c>
      <c r="DT68" s="65" t="str">
        <f>'CEC 2014 Quality Indicators'!$OV$28</f>
        <v/>
      </c>
      <c r="DU68" s="4" t="str">
        <f>'CEC 2014 Quality Indicators'!$OV$29</f>
        <v/>
      </c>
      <c r="DV68" s="65" t="str">
        <f>'CEC 2014 Quality Indicators'!$OV$30</f>
        <v/>
      </c>
      <c r="DW68" s="54"/>
      <c r="DX68" s="88" t="str">
        <f t="shared" si="100"/>
        <v/>
      </c>
      <c r="DY68" s="104" t="str">
        <f t="shared" si="101"/>
        <v/>
      </c>
      <c r="EA68" s="102" t="str">
        <f t="shared" si="37"/>
        <v/>
      </c>
      <c r="EB68" s="102" t="str">
        <f t="shared" si="102"/>
        <v/>
      </c>
      <c r="EC68" s="102" t="str">
        <f t="shared" si="103"/>
        <v/>
      </c>
      <c r="ED68" s="102" t="str">
        <f t="shared" si="104"/>
        <v/>
      </c>
      <c r="EE68" s="102" t="str">
        <f t="shared" si="105"/>
        <v/>
      </c>
      <c r="EF68" s="102" t="str">
        <f t="shared" si="106"/>
        <v/>
      </c>
      <c r="EG68" s="102" t="str">
        <f t="shared" si="107"/>
        <v/>
      </c>
      <c r="EI68" s="78" t="str">
        <f t="shared" si="108"/>
        <v/>
      </c>
      <c r="EJ68" s="78" t="str">
        <f t="shared" si="109"/>
        <v/>
      </c>
      <c r="EK68" s="78" t="str">
        <f t="shared" si="110"/>
        <v/>
      </c>
    </row>
    <row r="69" spans="1:142" ht="16" customHeight="1" x14ac:dyDescent="0.15">
      <c r="A69" s="44">
        <v>66</v>
      </c>
      <c r="B69" s="44"/>
      <c r="C69" s="44"/>
      <c r="D69" s="44"/>
      <c r="E69" s="44"/>
      <c r="F69" s="51"/>
      <c r="G69" s="51"/>
      <c r="H69" s="51"/>
      <c r="I69" s="44"/>
      <c r="J69" s="44"/>
      <c r="K69">
        <f>'CEC 2014 Quality Indicators'!$OW$3</f>
        <v>0</v>
      </c>
      <c r="L69">
        <f>'CEC 2014 Quality Indicators'!$OW$4</f>
        <v>0</v>
      </c>
      <c r="M69">
        <f>'CEC 2014 Quality Indicators'!$OW$5</f>
        <v>0</v>
      </c>
      <c r="N69">
        <f>'CEC 2014 Quality Indicators'!$OW$6</f>
        <v>0</v>
      </c>
      <c r="O69">
        <f>'CEC 2014 Quality Indicators'!$OW$7</f>
        <v>0</v>
      </c>
      <c r="P69">
        <f>'CEC 2014 Quality Indicators'!$OW$8</f>
        <v>0</v>
      </c>
      <c r="Q69">
        <f>'CEC 2014 Quality Indicators'!$OW$9</f>
        <v>0</v>
      </c>
      <c r="R69">
        <f>'CEC 2014 Quality Indicators'!$OW$10</f>
        <v>0</v>
      </c>
      <c r="S69">
        <f>'CEC 2014 Quality Indicators'!$OW$11</f>
        <v>0</v>
      </c>
      <c r="T69">
        <f>'CEC 2014 Quality Indicators'!$OW$12</f>
        <v>0</v>
      </c>
      <c r="U69">
        <f>'CEC 2014 Quality Indicators'!$OW$13</f>
        <v>0</v>
      </c>
      <c r="V69">
        <f>'CEC 2014 Quality Indicators'!$OW$14</f>
        <v>0</v>
      </c>
      <c r="W69">
        <f>'CEC 2014 Quality Indicators'!$OW$15</f>
        <v>0</v>
      </c>
      <c r="X69" s="65">
        <f>'CEC 2014 Quality Indicators'!$OW$16</f>
        <v>0</v>
      </c>
      <c r="Y69" s="4">
        <f>'CEC 2014 Quality Indicators'!$OW$17</f>
        <v>0</v>
      </c>
      <c r="Z69" s="4">
        <f>'CEC 2014 Quality Indicators'!$OW$18</f>
        <v>0</v>
      </c>
      <c r="AA69" s="4">
        <f>'CEC 2014 Quality Indicators'!$OW$19</f>
        <v>0</v>
      </c>
      <c r="AB69" s="65">
        <f>'CEC 2014 Quality Indicators'!$OW$20</f>
        <v>0</v>
      </c>
      <c r="AC69" s="65">
        <f>'CEC 2014 Quality Indicators'!$OW$21</f>
        <v>0</v>
      </c>
      <c r="AD69">
        <f>'CEC 2014 Quality Indicators'!$OW$22</f>
        <v>0</v>
      </c>
      <c r="AE69">
        <f>'CEC 2014 Quality Indicators'!$OW$23</f>
        <v>0</v>
      </c>
      <c r="AF69">
        <f>'CEC 2014 Quality Indicators'!$OW$24</f>
        <v>0</v>
      </c>
      <c r="AG69">
        <f>'CEC 2014 Quality Indicators'!$OW$25</f>
        <v>0</v>
      </c>
      <c r="AH69">
        <f>'CEC 2014 Quality Indicators'!$OW$26</f>
        <v>0</v>
      </c>
      <c r="AI69" s="65">
        <f>'CEC 2014 Quality Indicators'!$OW$27</f>
        <v>0</v>
      </c>
      <c r="AJ69" s="65">
        <f>'CEC 2014 Quality Indicators'!$OW$28</f>
        <v>0</v>
      </c>
      <c r="AK69" s="4">
        <f>'CEC 2014 Quality Indicators'!$OW$29</f>
        <v>0</v>
      </c>
      <c r="AL69" s="65">
        <f>'CEC 2014 Quality Indicators'!$OW$30</f>
        <v>0</v>
      </c>
      <c r="AN69">
        <f>'CEC 2014 Quality Indicators'!$OY$3</f>
        <v>0</v>
      </c>
      <c r="AO69">
        <f>'CEC 2014 Quality Indicators'!$OY$4</f>
        <v>0</v>
      </c>
      <c r="AP69">
        <f>'CEC 2014 Quality Indicators'!$OY$5</f>
        <v>0</v>
      </c>
      <c r="AQ69">
        <f>'CEC 2014 Quality Indicators'!$OY$6</f>
        <v>0</v>
      </c>
      <c r="AR69">
        <f>'CEC 2014 Quality Indicators'!$OY$7</f>
        <v>0</v>
      </c>
      <c r="AS69">
        <f>'CEC 2014 Quality Indicators'!$OY$8</f>
        <v>0</v>
      </c>
      <c r="AT69">
        <f>'CEC 2014 Quality Indicators'!$OY$9</f>
        <v>0</v>
      </c>
      <c r="AU69">
        <f>'CEC 2014 Quality Indicators'!$OY$10</f>
        <v>0</v>
      </c>
      <c r="AV69">
        <f>'CEC 2014 Quality Indicators'!$OY$11</f>
        <v>0</v>
      </c>
      <c r="AW69">
        <f>'CEC 2014 Quality Indicators'!$OY$12</f>
        <v>0</v>
      </c>
      <c r="AX69">
        <f>'CEC 2014 Quality Indicators'!$OY$13</f>
        <v>0</v>
      </c>
      <c r="AY69">
        <f>'CEC 2014 Quality Indicators'!$OY$14</f>
        <v>0</v>
      </c>
      <c r="AZ69">
        <f>'CEC 2014 Quality Indicators'!$OY$15</f>
        <v>0</v>
      </c>
      <c r="BA69" s="65">
        <f>'CEC 2014 Quality Indicators'!$OY$16</f>
        <v>0</v>
      </c>
      <c r="BB69" s="4">
        <f>'CEC 2014 Quality Indicators'!$OY$17</f>
        <v>0</v>
      </c>
      <c r="BC69" s="4">
        <f>'CEC 2014 Quality Indicators'!$OY$18</f>
        <v>0</v>
      </c>
      <c r="BD69" s="4">
        <f>'CEC 2014 Quality Indicators'!$OY$19</f>
        <v>0</v>
      </c>
      <c r="BE69" s="65">
        <f>'CEC 2014 Quality Indicators'!$OY$20</f>
        <v>0</v>
      </c>
      <c r="BF69" s="65">
        <f>'CEC 2014 Quality Indicators'!$OY$21</f>
        <v>0</v>
      </c>
      <c r="BG69">
        <f>'CEC 2014 Quality Indicators'!$OY$22</f>
        <v>0</v>
      </c>
      <c r="BH69">
        <f>'CEC 2014 Quality Indicators'!$OY$23</f>
        <v>0</v>
      </c>
      <c r="BI69">
        <f>'CEC 2014 Quality Indicators'!$OY$24</f>
        <v>0</v>
      </c>
      <c r="BJ69">
        <f>'CEC 2014 Quality Indicators'!$OY$25</f>
        <v>0</v>
      </c>
      <c r="BK69">
        <f>'CEC 2014 Quality Indicators'!$OY$26</f>
        <v>0</v>
      </c>
      <c r="BL69" s="65">
        <f>'CEC 2014 Quality Indicators'!$OY$27</f>
        <v>0</v>
      </c>
      <c r="BM69" s="65">
        <f>'CEC 2014 Quality Indicators'!$OY$28</f>
        <v>0</v>
      </c>
      <c r="BN69" s="4">
        <f>'CEC 2014 Quality Indicators'!$OY$29</f>
        <v>0</v>
      </c>
      <c r="BO69" s="65">
        <f>'CEC 2014 Quality Indicators'!$OY$30</f>
        <v>0</v>
      </c>
      <c r="BP69" s="80"/>
      <c r="BQ69" t="str">
        <f t="shared" si="111"/>
        <v/>
      </c>
      <c r="BR69" t="str">
        <f t="shared" si="112"/>
        <v/>
      </c>
      <c r="BS69" t="str">
        <f t="shared" si="113"/>
        <v/>
      </c>
      <c r="BT69" t="str">
        <f t="shared" si="114"/>
        <v/>
      </c>
      <c r="BU69" t="str">
        <f t="shared" si="115"/>
        <v/>
      </c>
      <c r="BV69" t="str">
        <f t="shared" si="116"/>
        <v/>
      </c>
      <c r="BW69" t="str">
        <f t="shared" si="117"/>
        <v/>
      </c>
      <c r="BX69" t="str">
        <f t="shared" si="118"/>
        <v/>
      </c>
      <c r="BY69" t="str">
        <f t="shared" si="119"/>
        <v/>
      </c>
      <c r="BZ69" t="str">
        <f t="shared" si="120"/>
        <v/>
      </c>
      <c r="CA69" t="str">
        <f t="shared" si="121"/>
        <v/>
      </c>
      <c r="CB69" t="str">
        <f t="shared" si="122"/>
        <v/>
      </c>
      <c r="CC69" t="str">
        <f t="shared" si="123"/>
        <v/>
      </c>
      <c r="CD69" s="65" t="str">
        <f t="shared" si="124"/>
        <v/>
      </c>
      <c r="CE69" s="4" t="str">
        <f t="shared" si="125"/>
        <v/>
      </c>
      <c r="CF69" s="4" t="str">
        <f t="shared" si="126"/>
        <v/>
      </c>
      <c r="CG69" s="4" t="str">
        <f t="shared" si="127"/>
        <v/>
      </c>
      <c r="CH69" s="65" t="str">
        <f t="shared" si="128"/>
        <v/>
      </c>
      <c r="CI69" s="65" t="str">
        <f t="shared" si="129"/>
        <v/>
      </c>
      <c r="CJ69" t="str">
        <f t="shared" si="130"/>
        <v/>
      </c>
      <c r="CK69" t="str">
        <f t="shared" si="131"/>
        <v/>
      </c>
      <c r="CL69" t="str">
        <f t="shared" si="132"/>
        <v/>
      </c>
      <c r="CM69" t="str">
        <f t="shared" si="133"/>
        <v/>
      </c>
      <c r="CN69" t="str">
        <f t="shared" si="134"/>
        <v/>
      </c>
      <c r="CO69" s="65" t="str">
        <f t="shared" si="135"/>
        <v/>
      </c>
      <c r="CP69" s="65" t="str">
        <f t="shared" si="136"/>
        <v/>
      </c>
      <c r="CQ69" s="4" t="str">
        <f t="shared" si="137"/>
        <v/>
      </c>
      <c r="CR69" s="65" t="str">
        <f t="shared" si="138"/>
        <v/>
      </c>
      <c r="CS69" s="54" t="str">
        <f t="shared" ref="CS69:CS73" si="139">IF(SUM(BQ69:CR69)=0,"",(COUNTA(BQ69:CR69)-COUNTIF(BQ69:CR69,1))/COUNTA(BQ69:CR69))</f>
        <v/>
      </c>
      <c r="CT69" s="54"/>
      <c r="CU69" t="str">
        <f>'CEC 2014 Quality Indicators'!$PB$3</f>
        <v/>
      </c>
      <c r="CV69" t="str">
        <f>'CEC 2014 Quality Indicators'!$PB$4</f>
        <v/>
      </c>
      <c r="CW69" t="str">
        <f>'CEC 2014 Quality Indicators'!$PB$5</f>
        <v/>
      </c>
      <c r="CX69" t="str">
        <f>'CEC 2014 Quality Indicators'!$PB$6</f>
        <v/>
      </c>
      <c r="CY69" t="str">
        <f>'CEC 2014 Quality Indicators'!$PB$7</f>
        <v/>
      </c>
      <c r="CZ69" t="str">
        <f>'CEC 2014 Quality Indicators'!$PB$8</f>
        <v/>
      </c>
      <c r="DA69" t="str">
        <f>'CEC 2014 Quality Indicators'!$PB$9</f>
        <v/>
      </c>
      <c r="DB69" t="str">
        <f>'CEC 2014 Quality Indicators'!$PB$10</f>
        <v/>
      </c>
      <c r="DC69" t="str">
        <f>'CEC 2014 Quality Indicators'!$PB$11</f>
        <v/>
      </c>
      <c r="DD69" t="str">
        <f>'CEC 2014 Quality Indicators'!$PB$12</f>
        <v/>
      </c>
      <c r="DE69" t="str">
        <f>'CEC 2014 Quality Indicators'!$PB$13</f>
        <v/>
      </c>
      <c r="DF69" t="str">
        <f>'CEC 2014 Quality Indicators'!$PB$14</f>
        <v/>
      </c>
      <c r="DG69" t="str">
        <f>'CEC 2014 Quality Indicators'!$PB$15</f>
        <v/>
      </c>
      <c r="DH69" s="65" t="str">
        <f>'CEC 2014 Quality Indicators'!$PB$16</f>
        <v/>
      </c>
      <c r="DI69" s="4" t="str">
        <f>'CEC 2014 Quality Indicators'!$PB$17</f>
        <v/>
      </c>
      <c r="DJ69" s="4" t="str">
        <f>'CEC 2014 Quality Indicators'!$PB$18</f>
        <v/>
      </c>
      <c r="DK69" s="4" t="str">
        <f>'CEC 2014 Quality Indicators'!$PB$19</f>
        <v/>
      </c>
      <c r="DL69" s="65" t="str">
        <f>'CEC 2014 Quality Indicators'!$PB$20</f>
        <v/>
      </c>
      <c r="DM69" s="65" t="str">
        <f>'CEC 2014 Quality Indicators'!$PB$21</f>
        <v/>
      </c>
      <c r="DN69" t="str">
        <f>'CEC 2014 Quality Indicators'!$PB$22</f>
        <v/>
      </c>
      <c r="DO69" t="str">
        <f>'CEC 2014 Quality Indicators'!$PB$23</f>
        <v/>
      </c>
      <c r="DP69" t="str">
        <f>'CEC 2014 Quality Indicators'!$PB$24</f>
        <v/>
      </c>
      <c r="DQ69" t="str">
        <f>'CEC 2014 Quality Indicators'!$PB$25</f>
        <v/>
      </c>
      <c r="DR69" t="str">
        <f>'CEC 2014 Quality Indicators'!$PB$26</f>
        <v/>
      </c>
      <c r="DS69" s="65" t="str">
        <f>'CEC 2014 Quality Indicators'!$PB$27</f>
        <v/>
      </c>
      <c r="DT69" s="65" t="str">
        <f>'CEC 2014 Quality Indicators'!$PB$28</f>
        <v/>
      </c>
      <c r="DU69" s="4" t="str">
        <f>'CEC 2014 Quality Indicators'!$PB$29</f>
        <v/>
      </c>
      <c r="DV69" s="65" t="str">
        <f>'CEC 2014 Quality Indicators'!$PB$30</f>
        <v/>
      </c>
      <c r="DW69" s="54"/>
      <c r="DX69" s="88" t="str">
        <f t="shared" si="100"/>
        <v/>
      </c>
      <c r="DY69" s="104" t="str">
        <f t="shared" si="101"/>
        <v/>
      </c>
      <c r="EA69" s="102" t="str">
        <f t="shared" ref="EA69:EA73" si="140">IF(ISBLANK(DY69),"",IF(DY69&lt;6.4,"NA",IF(DI69=0,"NA","")))</f>
        <v/>
      </c>
      <c r="EB69" s="102" t="str">
        <f t="shared" si="102"/>
        <v/>
      </c>
      <c r="EC69" s="102" t="str">
        <f t="shared" si="103"/>
        <v/>
      </c>
      <c r="ED69" s="102" t="str">
        <f t="shared" si="104"/>
        <v/>
      </c>
      <c r="EE69" s="102" t="str">
        <f t="shared" si="105"/>
        <v/>
      </c>
      <c r="EF69" s="102" t="str">
        <f t="shared" si="106"/>
        <v/>
      </c>
      <c r="EG69" s="102" t="str">
        <f t="shared" si="107"/>
        <v/>
      </c>
      <c r="EI69" s="78" t="str">
        <f t="shared" si="108"/>
        <v/>
      </c>
      <c r="EJ69" s="78" t="str">
        <f t="shared" si="109"/>
        <v/>
      </c>
      <c r="EK69" s="78" t="str">
        <f t="shared" si="110"/>
        <v/>
      </c>
    </row>
    <row r="70" spans="1:142" ht="16" customHeight="1" x14ac:dyDescent="0.15">
      <c r="A70" s="44">
        <v>67</v>
      </c>
      <c r="B70" s="44"/>
      <c r="C70" s="44"/>
      <c r="D70" s="44"/>
      <c r="E70" s="44"/>
      <c r="F70" s="51"/>
      <c r="G70" s="51"/>
      <c r="H70" s="51"/>
      <c r="I70" s="44"/>
      <c r="J70" s="44"/>
      <c r="K70">
        <f>'CEC 2014 Quality Indicators'!$PC$3</f>
        <v>0</v>
      </c>
      <c r="L70">
        <f>'CEC 2014 Quality Indicators'!$PC$4</f>
        <v>0</v>
      </c>
      <c r="M70">
        <f>'CEC 2014 Quality Indicators'!$PC$5</f>
        <v>0</v>
      </c>
      <c r="N70">
        <f>'CEC 2014 Quality Indicators'!$PC$6</f>
        <v>0</v>
      </c>
      <c r="O70">
        <f>'CEC 2014 Quality Indicators'!$PC$7</f>
        <v>0</v>
      </c>
      <c r="P70">
        <f>'CEC 2014 Quality Indicators'!$PC$8</f>
        <v>0</v>
      </c>
      <c r="Q70">
        <f>'CEC 2014 Quality Indicators'!$PC$9</f>
        <v>0</v>
      </c>
      <c r="R70">
        <f>'CEC 2014 Quality Indicators'!$PC$10</f>
        <v>0</v>
      </c>
      <c r="S70">
        <f>'CEC 2014 Quality Indicators'!$PC$11</f>
        <v>0</v>
      </c>
      <c r="T70">
        <f>'CEC 2014 Quality Indicators'!$PC$12</f>
        <v>0</v>
      </c>
      <c r="U70">
        <f>'CEC 2014 Quality Indicators'!$PC$13</f>
        <v>0</v>
      </c>
      <c r="V70">
        <f>'CEC 2014 Quality Indicators'!$PC$14</f>
        <v>0</v>
      </c>
      <c r="W70">
        <f>'CEC 2014 Quality Indicators'!$PC$15</f>
        <v>0</v>
      </c>
      <c r="X70" s="65">
        <f>'CEC 2014 Quality Indicators'!$PC$16</f>
        <v>0</v>
      </c>
      <c r="Y70" s="4">
        <f>'CEC 2014 Quality Indicators'!$PC$17</f>
        <v>0</v>
      </c>
      <c r="Z70" s="4">
        <f>'CEC 2014 Quality Indicators'!$PC$18</f>
        <v>0</v>
      </c>
      <c r="AA70" s="4">
        <f>'CEC 2014 Quality Indicators'!$PC$19</f>
        <v>0</v>
      </c>
      <c r="AB70" s="65">
        <f>'CEC 2014 Quality Indicators'!$PC$20</f>
        <v>0</v>
      </c>
      <c r="AC70" s="65">
        <f>'CEC 2014 Quality Indicators'!$PC$21</f>
        <v>0</v>
      </c>
      <c r="AD70">
        <f>'CEC 2014 Quality Indicators'!$PC$22</f>
        <v>0</v>
      </c>
      <c r="AE70">
        <f>'CEC 2014 Quality Indicators'!$PC$23</f>
        <v>0</v>
      </c>
      <c r="AF70">
        <f>'CEC 2014 Quality Indicators'!$PC$24</f>
        <v>0</v>
      </c>
      <c r="AG70">
        <f>'CEC 2014 Quality Indicators'!$PC$25</f>
        <v>0</v>
      </c>
      <c r="AH70">
        <f>'CEC 2014 Quality Indicators'!$PC$26</f>
        <v>0</v>
      </c>
      <c r="AI70" s="65">
        <f>'CEC 2014 Quality Indicators'!$PC$27</f>
        <v>0</v>
      </c>
      <c r="AJ70" s="65">
        <f>'CEC 2014 Quality Indicators'!$PC$28</f>
        <v>0</v>
      </c>
      <c r="AK70" s="4">
        <f>'CEC 2014 Quality Indicators'!$PC$29</f>
        <v>0</v>
      </c>
      <c r="AL70" s="65">
        <f>'CEC 2014 Quality Indicators'!$PC$30</f>
        <v>0</v>
      </c>
      <c r="AN70">
        <f>'CEC 2014 Quality Indicators'!$PE$3</f>
        <v>0</v>
      </c>
      <c r="AO70">
        <f>'CEC 2014 Quality Indicators'!$PE$4</f>
        <v>0</v>
      </c>
      <c r="AP70">
        <f>'CEC 2014 Quality Indicators'!$PE$5</f>
        <v>0</v>
      </c>
      <c r="AQ70">
        <f>'CEC 2014 Quality Indicators'!$PE$6</f>
        <v>0</v>
      </c>
      <c r="AR70">
        <f>'CEC 2014 Quality Indicators'!$PE$7</f>
        <v>0</v>
      </c>
      <c r="AS70">
        <f>'CEC 2014 Quality Indicators'!$PE$8</f>
        <v>0</v>
      </c>
      <c r="AT70">
        <f>'CEC 2014 Quality Indicators'!$PE$9</f>
        <v>0</v>
      </c>
      <c r="AU70">
        <f>'CEC 2014 Quality Indicators'!$PE$10</f>
        <v>0</v>
      </c>
      <c r="AV70">
        <f>'CEC 2014 Quality Indicators'!$PE$11</f>
        <v>0</v>
      </c>
      <c r="AW70">
        <f>'CEC 2014 Quality Indicators'!$PE$12</f>
        <v>0</v>
      </c>
      <c r="AX70">
        <f>'CEC 2014 Quality Indicators'!$PE$13</f>
        <v>0</v>
      </c>
      <c r="AY70">
        <f>'CEC 2014 Quality Indicators'!$PE$14</f>
        <v>0</v>
      </c>
      <c r="AZ70">
        <f>'CEC 2014 Quality Indicators'!$PE$15</f>
        <v>0</v>
      </c>
      <c r="BA70" s="65">
        <f>'CEC 2014 Quality Indicators'!$PE$16</f>
        <v>0</v>
      </c>
      <c r="BB70" s="4">
        <f>'CEC 2014 Quality Indicators'!$PE$17</f>
        <v>0</v>
      </c>
      <c r="BC70" s="4">
        <f>'CEC 2014 Quality Indicators'!$PE$18</f>
        <v>0</v>
      </c>
      <c r="BD70" s="4">
        <f>'CEC 2014 Quality Indicators'!$PE$19</f>
        <v>0</v>
      </c>
      <c r="BE70" s="65">
        <f>'CEC 2014 Quality Indicators'!$PE$20</f>
        <v>0</v>
      </c>
      <c r="BF70" s="65">
        <f>'CEC 2014 Quality Indicators'!$PE$21</f>
        <v>0</v>
      </c>
      <c r="BG70">
        <f>'CEC 2014 Quality Indicators'!$PE$22</f>
        <v>0</v>
      </c>
      <c r="BH70">
        <f>'CEC 2014 Quality Indicators'!$PE$23</f>
        <v>0</v>
      </c>
      <c r="BI70">
        <f>'CEC 2014 Quality Indicators'!$PE$24</f>
        <v>0</v>
      </c>
      <c r="BJ70">
        <f>'CEC 2014 Quality Indicators'!$PE$25</f>
        <v>0</v>
      </c>
      <c r="BK70">
        <f>'CEC 2014 Quality Indicators'!$PE$26</f>
        <v>0</v>
      </c>
      <c r="BL70" s="65">
        <f>'CEC 2014 Quality Indicators'!$PE$27</f>
        <v>0</v>
      </c>
      <c r="BM70" s="65">
        <f>'CEC 2014 Quality Indicators'!$PE$28</f>
        <v>0</v>
      </c>
      <c r="BN70" s="4">
        <f>'CEC 2014 Quality Indicators'!$PE$29</f>
        <v>0</v>
      </c>
      <c r="BO70" s="65">
        <f>'CEC 2014 Quality Indicators'!$PE$30</f>
        <v>0</v>
      </c>
      <c r="BP70" s="80"/>
      <c r="BQ70" t="str">
        <f t="shared" si="111"/>
        <v/>
      </c>
      <c r="BR70" t="str">
        <f t="shared" si="112"/>
        <v/>
      </c>
      <c r="BS70" t="str">
        <f t="shared" si="113"/>
        <v/>
      </c>
      <c r="BT70" t="str">
        <f t="shared" si="114"/>
        <v/>
      </c>
      <c r="BU70" t="str">
        <f t="shared" si="115"/>
        <v/>
      </c>
      <c r="BV70" t="str">
        <f t="shared" si="116"/>
        <v/>
      </c>
      <c r="BW70" t="str">
        <f t="shared" si="117"/>
        <v/>
      </c>
      <c r="BX70" t="str">
        <f t="shared" si="118"/>
        <v/>
      </c>
      <c r="BY70" t="str">
        <f t="shared" si="119"/>
        <v/>
      </c>
      <c r="BZ70" t="str">
        <f t="shared" si="120"/>
        <v/>
      </c>
      <c r="CA70" t="str">
        <f t="shared" si="121"/>
        <v/>
      </c>
      <c r="CB70" t="str">
        <f t="shared" si="122"/>
        <v/>
      </c>
      <c r="CC70" t="str">
        <f t="shared" si="123"/>
        <v/>
      </c>
      <c r="CD70" s="65" t="str">
        <f t="shared" si="124"/>
        <v/>
      </c>
      <c r="CE70" s="4" t="str">
        <f t="shared" si="125"/>
        <v/>
      </c>
      <c r="CF70" s="4" t="str">
        <f t="shared" si="126"/>
        <v/>
      </c>
      <c r="CG70" s="4" t="str">
        <f t="shared" si="127"/>
        <v/>
      </c>
      <c r="CH70" s="65" t="str">
        <f t="shared" si="128"/>
        <v/>
      </c>
      <c r="CI70" s="65" t="str">
        <f t="shared" si="129"/>
        <v/>
      </c>
      <c r="CJ70" t="str">
        <f t="shared" si="130"/>
        <v/>
      </c>
      <c r="CK70" t="str">
        <f t="shared" si="131"/>
        <v/>
      </c>
      <c r="CL70" t="str">
        <f t="shared" si="132"/>
        <v/>
      </c>
      <c r="CM70" t="str">
        <f t="shared" si="133"/>
        <v/>
      </c>
      <c r="CN70" t="str">
        <f t="shared" si="134"/>
        <v/>
      </c>
      <c r="CO70" s="65" t="str">
        <f t="shared" si="135"/>
        <v/>
      </c>
      <c r="CP70" s="65" t="str">
        <f t="shared" si="136"/>
        <v/>
      </c>
      <c r="CQ70" s="4" t="str">
        <f t="shared" si="137"/>
        <v/>
      </c>
      <c r="CR70" s="65" t="str">
        <f t="shared" si="138"/>
        <v/>
      </c>
      <c r="CS70" s="54" t="str">
        <f t="shared" si="139"/>
        <v/>
      </c>
      <c r="CT70" s="54"/>
      <c r="CU70" t="str">
        <f>'CEC 2014 Quality Indicators'!$PH$3</f>
        <v/>
      </c>
      <c r="CV70" t="str">
        <f>'CEC 2014 Quality Indicators'!$PH$4</f>
        <v/>
      </c>
      <c r="CW70" t="str">
        <f>'CEC 2014 Quality Indicators'!$PH$5</f>
        <v/>
      </c>
      <c r="CX70" t="str">
        <f>'CEC 2014 Quality Indicators'!$PH$6</f>
        <v/>
      </c>
      <c r="CY70" t="str">
        <f>'CEC 2014 Quality Indicators'!$PH$7</f>
        <v/>
      </c>
      <c r="CZ70" t="str">
        <f>'CEC 2014 Quality Indicators'!$PH$8</f>
        <v/>
      </c>
      <c r="DA70" t="str">
        <f>'CEC 2014 Quality Indicators'!$PH$9</f>
        <v/>
      </c>
      <c r="DB70" t="str">
        <f>'CEC 2014 Quality Indicators'!$PH$10</f>
        <v/>
      </c>
      <c r="DC70" t="str">
        <f>'CEC 2014 Quality Indicators'!$PH$11</f>
        <v/>
      </c>
      <c r="DD70" t="str">
        <f>'CEC 2014 Quality Indicators'!$PH$12</f>
        <v/>
      </c>
      <c r="DE70" t="str">
        <f>'CEC 2014 Quality Indicators'!$PH$13</f>
        <v/>
      </c>
      <c r="DF70" t="str">
        <f>'CEC 2014 Quality Indicators'!$PH$14</f>
        <v/>
      </c>
      <c r="DG70" t="str">
        <f>'CEC 2014 Quality Indicators'!$PH$15</f>
        <v/>
      </c>
      <c r="DH70" s="65" t="str">
        <f>'CEC 2014 Quality Indicators'!$PH$16</f>
        <v/>
      </c>
      <c r="DI70" s="4" t="str">
        <f>'CEC 2014 Quality Indicators'!$PH$17</f>
        <v/>
      </c>
      <c r="DJ70" s="4" t="str">
        <f>'CEC 2014 Quality Indicators'!$PH$18</f>
        <v/>
      </c>
      <c r="DK70" s="4" t="str">
        <f>'CEC 2014 Quality Indicators'!$PH$19</f>
        <v/>
      </c>
      <c r="DL70" s="65" t="str">
        <f>'CEC 2014 Quality Indicators'!$PH$20</f>
        <v/>
      </c>
      <c r="DM70" s="65" t="str">
        <f>'CEC 2014 Quality Indicators'!$PH$21</f>
        <v/>
      </c>
      <c r="DN70" t="str">
        <f>'CEC 2014 Quality Indicators'!$PH$22</f>
        <v/>
      </c>
      <c r="DO70" t="str">
        <f>'CEC 2014 Quality Indicators'!$PH$23</f>
        <v/>
      </c>
      <c r="DP70" t="str">
        <f>'CEC 2014 Quality Indicators'!$PH$24</f>
        <v/>
      </c>
      <c r="DQ70" t="str">
        <f>'CEC 2014 Quality Indicators'!$PH$25</f>
        <v/>
      </c>
      <c r="DR70" t="str">
        <f>'CEC 2014 Quality Indicators'!$PH$26</f>
        <v/>
      </c>
      <c r="DS70" s="65" t="str">
        <f>'CEC 2014 Quality Indicators'!$PH$27</f>
        <v/>
      </c>
      <c r="DT70" s="65" t="str">
        <f>'CEC 2014 Quality Indicators'!$PH$28</f>
        <v/>
      </c>
      <c r="DU70" s="4" t="str">
        <f>'CEC 2014 Quality Indicators'!$PH$29</f>
        <v/>
      </c>
      <c r="DV70" s="65" t="str">
        <f>'CEC 2014 Quality Indicators'!$PH$30</f>
        <v/>
      </c>
      <c r="DW70" s="54"/>
      <c r="DX70" s="88" t="str">
        <f t="shared" si="100"/>
        <v/>
      </c>
      <c r="DY70" s="104" t="str">
        <f t="shared" si="101"/>
        <v/>
      </c>
      <c r="EA70" s="102" t="str">
        <f t="shared" si="140"/>
        <v/>
      </c>
      <c r="EB70" s="102" t="str">
        <f t="shared" si="102"/>
        <v/>
      </c>
      <c r="EC70" s="102" t="str">
        <f t="shared" si="103"/>
        <v/>
      </c>
      <c r="ED70" s="102" t="str">
        <f t="shared" si="104"/>
        <v/>
      </c>
      <c r="EE70" s="102" t="str">
        <f t="shared" si="105"/>
        <v/>
      </c>
      <c r="EF70" s="102" t="str">
        <f t="shared" si="106"/>
        <v/>
      </c>
      <c r="EG70" s="102" t="str">
        <f t="shared" si="107"/>
        <v/>
      </c>
      <c r="EI70" s="78" t="str">
        <f t="shared" si="108"/>
        <v/>
      </c>
      <c r="EJ70" s="78" t="str">
        <f t="shared" si="109"/>
        <v/>
      </c>
      <c r="EK70" s="78" t="str">
        <f t="shared" si="110"/>
        <v/>
      </c>
    </row>
    <row r="71" spans="1:142" ht="16" customHeight="1" x14ac:dyDescent="0.15">
      <c r="A71" s="44">
        <v>68</v>
      </c>
      <c r="B71" s="44"/>
      <c r="C71" s="44"/>
      <c r="D71" s="44"/>
      <c r="E71" s="44"/>
      <c r="F71" s="51"/>
      <c r="G71" s="51"/>
      <c r="H71" s="51"/>
      <c r="I71" s="44"/>
      <c r="J71" s="44"/>
      <c r="K71">
        <f>'CEC 2014 Quality Indicators'!$PI$3</f>
        <v>0</v>
      </c>
      <c r="L71">
        <f>'CEC 2014 Quality Indicators'!$PI$4</f>
        <v>0</v>
      </c>
      <c r="M71">
        <f>'CEC 2014 Quality Indicators'!$PI$5</f>
        <v>0</v>
      </c>
      <c r="N71">
        <f>'CEC 2014 Quality Indicators'!$PI$6</f>
        <v>0</v>
      </c>
      <c r="O71">
        <f>'CEC 2014 Quality Indicators'!$PI$7</f>
        <v>0</v>
      </c>
      <c r="P71">
        <f>'CEC 2014 Quality Indicators'!$PI$8</f>
        <v>0</v>
      </c>
      <c r="Q71">
        <f>'CEC 2014 Quality Indicators'!$PI$9</f>
        <v>0</v>
      </c>
      <c r="R71">
        <f>'CEC 2014 Quality Indicators'!$PI$10</f>
        <v>0</v>
      </c>
      <c r="S71">
        <f>'CEC 2014 Quality Indicators'!$PI$11</f>
        <v>0</v>
      </c>
      <c r="T71">
        <f>'CEC 2014 Quality Indicators'!$PI$12</f>
        <v>0</v>
      </c>
      <c r="U71">
        <f>'CEC 2014 Quality Indicators'!$PI$13</f>
        <v>0</v>
      </c>
      <c r="V71">
        <f>'CEC 2014 Quality Indicators'!$PI$14</f>
        <v>0</v>
      </c>
      <c r="W71">
        <f>'CEC 2014 Quality Indicators'!$PI$15</f>
        <v>0</v>
      </c>
      <c r="X71" s="65">
        <f>'CEC 2014 Quality Indicators'!$PI$16</f>
        <v>0</v>
      </c>
      <c r="Y71" s="4">
        <f>'CEC 2014 Quality Indicators'!$PI$17</f>
        <v>0</v>
      </c>
      <c r="Z71" s="4">
        <f>'CEC 2014 Quality Indicators'!$PI$18</f>
        <v>0</v>
      </c>
      <c r="AA71" s="4">
        <f>'CEC 2014 Quality Indicators'!$PI$19</f>
        <v>0</v>
      </c>
      <c r="AB71" s="65">
        <f>'CEC 2014 Quality Indicators'!$PI$20</f>
        <v>0</v>
      </c>
      <c r="AC71" s="65">
        <f>'CEC 2014 Quality Indicators'!$PI$21</f>
        <v>0</v>
      </c>
      <c r="AD71">
        <f>'CEC 2014 Quality Indicators'!$PI$22</f>
        <v>0</v>
      </c>
      <c r="AE71">
        <f>'CEC 2014 Quality Indicators'!$PI$23</f>
        <v>0</v>
      </c>
      <c r="AF71">
        <f>'CEC 2014 Quality Indicators'!$PI$24</f>
        <v>0</v>
      </c>
      <c r="AG71">
        <f>'CEC 2014 Quality Indicators'!$PI$25</f>
        <v>0</v>
      </c>
      <c r="AH71">
        <f>'CEC 2014 Quality Indicators'!$PI$26</f>
        <v>0</v>
      </c>
      <c r="AI71" s="65">
        <f>'CEC 2014 Quality Indicators'!$PI$27</f>
        <v>0</v>
      </c>
      <c r="AJ71" s="65">
        <f>'CEC 2014 Quality Indicators'!$PI$28</f>
        <v>0</v>
      </c>
      <c r="AK71" s="4">
        <f>'CEC 2014 Quality Indicators'!$PI$29</f>
        <v>0</v>
      </c>
      <c r="AL71" s="65">
        <f>'CEC 2014 Quality Indicators'!$PI$30</f>
        <v>0</v>
      </c>
      <c r="AN71">
        <f>'CEC 2014 Quality Indicators'!$PK$3</f>
        <v>0</v>
      </c>
      <c r="AO71">
        <f>'CEC 2014 Quality Indicators'!$PK$4</f>
        <v>0</v>
      </c>
      <c r="AP71">
        <f>'CEC 2014 Quality Indicators'!$PK$5</f>
        <v>0</v>
      </c>
      <c r="AQ71">
        <f>'CEC 2014 Quality Indicators'!$PK$6</f>
        <v>0</v>
      </c>
      <c r="AR71">
        <f>'CEC 2014 Quality Indicators'!$PK$7</f>
        <v>0</v>
      </c>
      <c r="AS71">
        <f>'CEC 2014 Quality Indicators'!$PK$8</f>
        <v>0</v>
      </c>
      <c r="AT71">
        <f>'CEC 2014 Quality Indicators'!$PK$9</f>
        <v>0</v>
      </c>
      <c r="AU71">
        <f>'CEC 2014 Quality Indicators'!$PK$10</f>
        <v>0</v>
      </c>
      <c r="AV71">
        <f>'CEC 2014 Quality Indicators'!$PK$11</f>
        <v>0</v>
      </c>
      <c r="AW71">
        <f>'CEC 2014 Quality Indicators'!$PK$12</f>
        <v>0</v>
      </c>
      <c r="AX71">
        <f>'CEC 2014 Quality Indicators'!$PK$13</f>
        <v>0</v>
      </c>
      <c r="AY71">
        <f>'CEC 2014 Quality Indicators'!$PK$14</f>
        <v>0</v>
      </c>
      <c r="AZ71">
        <f>'CEC 2014 Quality Indicators'!$PK$15</f>
        <v>0</v>
      </c>
      <c r="BA71" s="65">
        <f>'CEC 2014 Quality Indicators'!$PK$16</f>
        <v>0</v>
      </c>
      <c r="BB71" s="4">
        <f>'CEC 2014 Quality Indicators'!$PK$17</f>
        <v>0</v>
      </c>
      <c r="BC71" s="4">
        <f>'CEC 2014 Quality Indicators'!$PK$18</f>
        <v>0</v>
      </c>
      <c r="BD71" s="4">
        <f>'CEC 2014 Quality Indicators'!$PK$19</f>
        <v>0</v>
      </c>
      <c r="BE71" s="65">
        <f>'CEC 2014 Quality Indicators'!$PK$20</f>
        <v>0</v>
      </c>
      <c r="BF71" s="65">
        <f>'CEC 2014 Quality Indicators'!$PK$21</f>
        <v>0</v>
      </c>
      <c r="BG71">
        <f>'CEC 2014 Quality Indicators'!$PK$22</f>
        <v>0</v>
      </c>
      <c r="BH71">
        <f>'CEC 2014 Quality Indicators'!$PK$23</f>
        <v>0</v>
      </c>
      <c r="BI71">
        <f>'CEC 2014 Quality Indicators'!$PK$24</f>
        <v>0</v>
      </c>
      <c r="BJ71">
        <f>'CEC 2014 Quality Indicators'!$PK$25</f>
        <v>0</v>
      </c>
      <c r="BK71">
        <f>'CEC 2014 Quality Indicators'!$PK$26</f>
        <v>0</v>
      </c>
      <c r="BL71" s="65">
        <f>'CEC 2014 Quality Indicators'!$PK$27</f>
        <v>0</v>
      </c>
      <c r="BM71" s="65">
        <f>'CEC 2014 Quality Indicators'!$PK$28</f>
        <v>0</v>
      </c>
      <c r="BN71" s="4">
        <f>'CEC 2014 Quality Indicators'!$PK$29</f>
        <v>0</v>
      </c>
      <c r="BO71" s="65">
        <f>'CEC 2014 Quality Indicators'!$PK$30</f>
        <v>0</v>
      </c>
      <c r="BP71" s="80"/>
      <c r="BQ71" t="str">
        <f t="shared" si="111"/>
        <v/>
      </c>
      <c r="BR71" t="str">
        <f t="shared" si="112"/>
        <v/>
      </c>
      <c r="BS71" t="str">
        <f t="shared" si="113"/>
        <v/>
      </c>
      <c r="BT71" t="str">
        <f t="shared" si="114"/>
        <v/>
      </c>
      <c r="BU71" t="str">
        <f t="shared" si="115"/>
        <v/>
      </c>
      <c r="BV71" t="str">
        <f t="shared" si="116"/>
        <v/>
      </c>
      <c r="BW71" t="str">
        <f t="shared" si="117"/>
        <v/>
      </c>
      <c r="BX71" t="str">
        <f t="shared" si="118"/>
        <v/>
      </c>
      <c r="BY71" t="str">
        <f t="shared" si="119"/>
        <v/>
      </c>
      <c r="BZ71" t="str">
        <f t="shared" si="120"/>
        <v/>
      </c>
      <c r="CA71" t="str">
        <f t="shared" si="121"/>
        <v/>
      </c>
      <c r="CB71" t="str">
        <f t="shared" si="122"/>
        <v/>
      </c>
      <c r="CC71" t="str">
        <f t="shared" si="123"/>
        <v/>
      </c>
      <c r="CD71" s="65" t="str">
        <f t="shared" si="124"/>
        <v/>
      </c>
      <c r="CE71" s="4" t="str">
        <f t="shared" si="125"/>
        <v/>
      </c>
      <c r="CF71" s="4" t="str">
        <f t="shared" si="126"/>
        <v/>
      </c>
      <c r="CG71" s="4" t="str">
        <f t="shared" si="127"/>
        <v/>
      </c>
      <c r="CH71" s="65" t="str">
        <f t="shared" si="128"/>
        <v/>
      </c>
      <c r="CI71" s="65" t="str">
        <f t="shared" si="129"/>
        <v/>
      </c>
      <c r="CJ71" t="str">
        <f t="shared" si="130"/>
        <v/>
      </c>
      <c r="CK71" t="str">
        <f t="shared" si="131"/>
        <v/>
      </c>
      <c r="CL71" t="str">
        <f t="shared" si="132"/>
        <v/>
      </c>
      <c r="CM71" t="str">
        <f t="shared" si="133"/>
        <v/>
      </c>
      <c r="CN71" t="str">
        <f t="shared" si="134"/>
        <v/>
      </c>
      <c r="CO71" s="65" t="str">
        <f t="shared" si="135"/>
        <v/>
      </c>
      <c r="CP71" s="65" t="str">
        <f t="shared" si="136"/>
        <v/>
      </c>
      <c r="CQ71" s="4" t="str">
        <f t="shared" si="137"/>
        <v/>
      </c>
      <c r="CR71" s="65" t="str">
        <f t="shared" si="138"/>
        <v/>
      </c>
      <c r="CS71" s="54" t="str">
        <f t="shared" si="139"/>
        <v/>
      </c>
      <c r="CT71" s="54"/>
      <c r="CU71" t="str">
        <f>'CEC 2014 Quality Indicators'!$PN$3</f>
        <v/>
      </c>
      <c r="CV71" t="str">
        <f>'CEC 2014 Quality Indicators'!$PN$4</f>
        <v/>
      </c>
      <c r="CW71" t="str">
        <f>'CEC 2014 Quality Indicators'!$PN$5</f>
        <v/>
      </c>
      <c r="CX71" t="str">
        <f>'CEC 2014 Quality Indicators'!$PN$6</f>
        <v/>
      </c>
      <c r="CY71" t="str">
        <f>'CEC 2014 Quality Indicators'!$PN$7</f>
        <v/>
      </c>
      <c r="CZ71" t="str">
        <f>'CEC 2014 Quality Indicators'!$PN$8</f>
        <v/>
      </c>
      <c r="DA71" t="str">
        <f>'CEC 2014 Quality Indicators'!$PN$9</f>
        <v/>
      </c>
      <c r="DB71" t="str">
        <f>'CEC 2014 Quality Indicators'!$PN$10</f>
        <v/>
      </c>
      <c r="DC71" t="str">
        <f>'CEC 2014 Quality Indicators'!$PN$11</f>
        <v/>
      </c>
      <c r="DD71" t="str">
        <f>'CEC 2014 Quality Indicators'!$PN$12</f>
        <v/>
      </c>
      <c r="DE71" t="str">
        <f>'CEC 2014 Quality Indicators'!$PN$13</f>
        <v/>
      </c>
      <c r="DF71" t="str">
        <f>'CEC 2014 Quality Indicators'!$PN$14</f>
        <v/>
      </c>
      <c r="DG71" t="str">
        <f>'CEC 2014 Quality Indicators'!$PN$15</f>
        <v/>
      </c>
      <c r="DH71" s="65" t="str">
        <f>'CEC 2014 Quality Indicators'!$PN$16</f>
        <v/>
      </c>
      <c r="DI71" s="4" t="str">
        <f>'CEC 2014 Quality Indicators'!$PN$17</f>
        <v/>
      </c>
      <c r="DJ71" s="4" t="str">
        <f>'CEC 2014 Quality Indicators'!$PN$18</f>
        <v/>
      </c>
      <c r="DK71" s="4" t="str">
        <f>'CEC 2014 Quality Indicators'!$PN$19</f>
        <v/>
      </c>
      <c r="DL71" s="65" t="str">
        <f>'CEC 2014 Quality Indicators'!$PN$20</f>
        <v/>
      </c>
      <c r="DM71" s="65" t="str">
        <f>'CEC 2014 Quality Indicators'!$PN$21</f>
        <v/>
      </c>
      <c r="DN71" t="str">
        <f>'CEC 2014 Quality Indicators'!$PN$22</f>
        <v/>
      </c>
      <c r="DO71" t="str">
        <f>'CEC 2014 Quality Indicators'!$PN$23</f>
        <v/>
      </c>
      <c r="DP71" t="str">
        <f>'CEC 2014 Quality Indicators'!$PN$24</f>
        <v/>
      </c>
      <c r="DQ71" t="str">
        <f>'CEC 2014 Quality Indicators'!$PN$25</f>
        <v/>
      </c>
      <c r="DR71" t="str">
        <f>'CEC 2014 Quality Indicators'!$PN$26</f>
        <v/>
      </c>
      <c r="DS71" s="65" t="str">
        <f>'CEC 2014 Quality Indicators'!$PN$27</f>
        <v/>
      </c>
      <c r="DT71" s="65" t="str">
        <f>'CEC 2014 Quality Indicators'!$PN$28</f>
        <v/>
      </c>
      <c r="DU71" s="4" t="str">
        <f>'CEC 2014 Quality Indicators'!$PN$29</f>
        <v/>
      </c>
      <c r="DV71" s="65" t="str">
        <f>'CEC 2014 Quality Indicators'!$PN$30</f>
        <v/>
      </c>
      <c r="DW71" s="54"/>
      <c r="DX71" s="88" t="str">
        <f t="shared" si="100"/>
        <v/>
      </c>
      <c r="DY71" s="104" t="str">
        <f t="shared" si="101"/>
        <v/>
      </c>
      <c r="EA71" s="102" t="str">
        <f t="shared" si="140"/>
        <v/>
      </c>
      <c r="EB71" s="102" t="str">
        <f t="shared" si="102"/>
        <v/>
      </c>
      <c r="EC71" s="102" t="str">
        <f t="shared" si="103"/>
        <v/>
      </c>
      <c r="ED71" s="102" t="str">
        <f t="shared" si="104"/>
        <v/>
      </c>
      <c r="EE71" s="102" t="str">
        <f t="shared" si="105"/>
        <v/>
      </c>
      <c r="EF71" s="102" t="str">
        <f t="shared" si="106"/>
        <v/>
      </c>
      <c r="EG71" s="102" t="str">
        <f t="shared" si="107"/>
        <v/>
      </c>
      <c r="EI71" s="78" t="str">
        <f t="shared" si="108"/>
        <v/>
      </c>
      <c r="EJ71" s="78" t="str">
        <f t="shared" si="109"/>
        <v/>
      </c>
      <c r="EK71" s="78" t="str">
        <f t="shared" si="110"/>
        <v/>
      </c>
    </row>
    <row r="72" spans="1:142" ht="16" customHeight="1" x14ac:dyDescent="0.15">
      <c r="A72" s="44">
        <v>69</v>
      </c>
      <c r="B72" s="44"/>
      <c r="C72" s="44"/>
      <c r="D72" s="44"/>
      <c r="E72" s="44"/>
      <c r="F72" s="51"/>
      <c r="G72" s="51"/>
      <c r="H72" s="51"/>
      <c r="I72" s="44"/>
      <c r="J72" s="44"/>
      <c r="K72">
        <f>'CEC 2014 Quality Indicators'!$PO$3</f>
        <v>0</v>
      </c>
      <c r="L72">
        <f>'CEC 2014 Quality Indicators'!$PO$4</f>
        <v>0</v>
      </c>
      <c r="M72">
        <f>'CEC 2014 Quality Indicators'!$PO$5</f>
        <v>0</v>
      </c>
      <c r="N72">
        <f>'CEC 2014 Quality Indicators'!$PO$6</f>
        <v>0</v>
      </c>
      <c r="O72">
        <f>'CEC 2014 Quality Indicators'!$PO$7</f>
        <v>0</v>
      </c>
      <c r="P72">
        <f>'CEC 2014 Quality Indicators'!$PO$8</f>
        <v>0</v>
      </c>
      <c r="Q72">
        <f>'CEC 2014 Quality Indicators'!$PO$9</f>
        <v>0</v>
      </c>
      <c r="R72">
        <f>'CEC 2014 Quality Indicators'!$PO$10</f>
        <v>0</v>
      </c>
      <c r="S72">
        <f>'CEC 2014 Quality Indicators'!$PO$11</f>
        <v>0</v>
      </c>
      <c r="T72">
        <f>'CEC 2014 Quality Indicators'!$PO$12</f>
        <v>0</v>
      </c>
      <c r="U72">
        <f>'CEC 2014 Quality Indicators'!$PO$13</f>
        <v>0</v>
      </c>
      <c r="V72">
        <f>'CEC 2014 Quality Indicators'!$PO$14</f>
        <v>0</v>
      </c>
      <c r="W72">
        <f>'CEC 2014 Quality Indicators'!$PO$15</f>
        <v>0</v>
      </c>
      <c r="X72" s="65">
        <f>'CEC 2014 Quality Indicators'!$PO$16</f>
        <v>0</v>
      </c>
      <c r="Y72" s="4">
        <f>'CEC 2014 Quality Indicators'!$PO$17</f>
        <v>0</v>
      </c>
      <c r="Z72" s="4">
        <f>'CEC 2014 Quality Indicators'!$PO$18</f>
        <v>0</v>
      </c>
      <c r="AA72" s="4">
        <f>'CEC 2014 Quality Indicators'!$PO$19</f>
        <v>0</v>
      </c>
      <c r="AB72" s="65">
        <f>'CEC 2014 Quality Indicators'!$PO$20</f>
        <v>0</v>
      </c>
      <c r="AC72" s="65">
        <f>'CEC 2014 Quality Indicators'!$PO$21</f>
        <v>0</v>
      </c>
      <c r="AD72">
        <f>'CEC 2014 Quality Indicators'!$PO$22</f>
        <v>0</v>
      </c>
      <c r="AE72">
        <f>'CEC 2014 Quality Indicators'!$PO$23</f>
        <v>0</v>
      </c>
      <c r="AF72">
        <f>'CEC 2014 Quality Indicators'!$PO$24</f>
        <v>0</v>
      </c>
      <c r="AG72">
        <f>'CEC 2014 Quality Indicators'!$PO$25</f>
        <v>0</v>
      </c>
      <c r="AH72">
        <f>'CEC 2014 Quality Indicators'!$PO$26</f>
        <v>0</v>
      </c>
      <c r="AI72" s="65">
        <f>'CEC 2014 Quality Indicators'!$PO$27</f>
        <v>0</v>
      </c>
      <c r="AJ72" s="65">
        <f>'CEC 2014 Quality Indicators'!$PO$28</f>
        <v>0</v>
      </c>
      <c r="AK72" s="4">
        <f>'CEC 2014 Quality Indicators'!$PO$29</f>
        <v>0</v>
      </c>
      <c r="AL72" s="65">
        <f>'CEC 2014 Quality Indicators'!$PO$30</f>
        <v>0</v>
      </c>
      <c r="AN72">
        <f>'CEC 2014 Quality Indicators'!$PQ$3</f>
        <v>0</v>
      </c>
      <c r="AO72">
        <f>'CEC 2014 Quality Indicators'!$PQ$4</f>
        <v>0</v>
      </c>
      <c r="AP72">
        <f>'CEC 2014 Quality Indicators'!$PQ$5</f>
        <v>0</v>
      </c>
      <c r="AQ72">
        <f>'CEC 2014 Quality Indicators'!$PQ$6</f>
        <v>0</v>
      </c>
      <c r="AR72">
        <f>'CEC 2014 Quality Indicators'!$PQ$7</f>
        <v>0</v>
      </c>
      <c r="AS72">
        <f>'CEC 2014 Quality Indicators'!$PQ$8</f>
        <v>0</v>
      </c>
      <c r="AT72">
        <f>'CEC 2014 Quality Indicators'!$PQ$9</f>
        <v>0</v>
      </c>
      <c r="AU72">
        <f>'CEC 2014 Quality Indicators'!$PQ$10</f>
        <v>0</v>
      </c>
      <c r="AV72">
        <f>'CEC 2014 Quality Indicators'!$PQ$11</f>
        <v>0</v>
      </c>
      <c r="AW72">
        <f>'CEC 2014 Quality Indicators'!$PQ$12</f>
        <v>0</v>
      </c>
      <c r="AX72">
        <f>'CEC 2014 Quality Indicators'!$PQ$13</f>
        <v>0</v>
      </c>
      <c r="AY72">
        <f>'CEC 2014 Quality Indicators'!$PQ$14</f>
        <v>0</v>
      </c>
      <c r="AZ72">
        <f>'CEC 2014 Quality Indicators'!$PQ$15</f>
        <v>0</v>
      </c>
      <c r="BA72" s="65">
        <f>'CEC 2014 Quality Indicators'!$PQ$16</f>
        <v>0</v>
      </c>
      <c r="BB72" s="4">
        <f>'CEC 2014 Quality Indicators'!$PQ$17</f>
        <v>0</v>
      </c>
      <c r="BC72" s="4">
        <f>'CEC 2014 Quality Indicators'!$PQ$18</f>
        <v>0</v>
      </c>
      <c r="BD72" s="4">
        <f>'CEC 2014 Quality Indicators'!$PQ$19</f>
        <v>0</v>
      </c>
      <c r="BE72" s="65">
        <f>'CEC 2014 Quality Indicators'!$PQ$20</f>
        <v>0</v>
      </c>
      <c r="BF72" s="65">
        <f>'CEC 2014 Quality Indicators'!$PQ$21</f>
        <v>0</v>
      </c>
      <c r="BG72">
        <f>'CEC 2014 Quality Indicators'!$PQ$22</f>
        <v>0</v>
      </c>
      <c r="BH72">
        <f>'CEC 2014 Quality Indicators'!$PQ$23</f>
        <v>0</v>
      </c>
      <c r="BI72">
        <f>'CEC 2014 Quality Indicators'!$PQ$24</f>
        <v>0</v>
      </c>
      <c r="BJ72">
        <f>'CEC 2014 Quality Indicators'!$PQ$25</f>
        <v>0</v>
      </c>
      <c r="BK72">
        <f>'CEC 2014 Quality Indicators'!$PQ$26</f>
        <v>0</v>
      </c>
      <c r="BL72" s="65">
        <f>'CEC 2014 Quality Indicators'!$PQ$27</f>
        <v>0</v>
      </c>
      <c r="BM72" s="65">
        <f>'CEC 2014 Quality Indicators'!$PQ$28</f>
        <v>0</v>
      </c>
      <c r="BN72" s="4">
        <f>'CEC 2014 Quality Indicators'!$PQ$29</f>
        <v>0</v>
      </c>
      <c r="BO72" s="65">
        <f>'CEC 2014 Quality Indicators'!$PQ$30</f>
        <v>0</v>
      </c>
      <c r="BP72" s="80"/>
      <c r="BQ72" t="str">
        <f t="shared" si="111"/>
        <v/>
      </c>
      <c r="BR72" t="str">
        <f t="shared" si="112"/>
        <v/>
      </c>
      <c r="BS72" t="str">
        <f t="shared" si="113"/>
        <v/>
      </c>
      <c r="BT72" t="str">
        <f t="shared" si="114"/>
        <v/>
      </c>
      <c r="BU72" t="str">
        <f t="shared" si="115"/>
        <v/>
      </c>
      <c r="BV72" t="str">
        <f t="shared" si="116"/>
        <v/>
      </c>
      <c r="BW72" t="str">
        <f t="shared" si="117"/>
        <v/>
      </c>
      <c r="BX72" t="str">
        <f t="shared" si="118"/>
        <v/>
      </c>
      <c r="BY72" t="str">
        <f t="shared" si="119"/>
        <v/>
      </c>
      <c r="BZ72" t="str">
        <f t="shared" si="120"/>
        <v/>
      </c>
      <c r="CA72" t="str">
        <f t="shared" si="121"/>
        <v/>
      </c>
      <c r="CB72" t="str">
        <f t="shared" si="122"/>
        <v/>
      </c>
      <c r="CC72" t="str">
        <f t="shared" si="123"/>
        <v/>
      </c>
      <c r="CD72" s="65" t="str">
        <f t="shared" si="124"/>
        <v/>
      </c>
      <c r="CE72" s="4" t="str">
        <f t="shared" si="125"/>
        <v/>
      </c>
      <c r="CF72" s="4" t="str">
        <f t="shared" si="126"/>
        <v/>
      </c>
      <c r="CG72" s="4" t="str">
        <f t="shared" si="127"/>
        <v/>
      </c>
      <c r="CH72" s="65" t="str">
        <f t="shared" si="128"/>
        <v/>
      </c>
      <c r="CI72" s="65" t="str">
        <f t="shared" si="129"/>
        <v/>
      </c>
      <c r="CJ72" t="str">
        <f t="shared" si="130"/>
        <v/>
      </c>
      <c r="CK72" t="str">
        <f t="shared" si="131"/>
        <v/>
      </c>
      <c r="CL72" t="str">
        <f t="shared" si="132"/>
        <v/>
      </c>
      <c r="CM72" t="str">
        <f t="shared" si="133"/>
        <v/>
      </c>
      <c r="CN72" t="str">
        <f t="shared" si="134"/>
        <v/>
      </c>
      <c r="CO72" s="65" t="str">
        <f t="shared" si="135"/>
        <v/>
      </c>
      <c r="CP72" s="65" t="str">
        <f t="shared" si="136"/>
        <v/>
      </c>
      <c r="CQ72" s="4" t="str">
        <f t="shared" si="137"/>
        <v/>
      </c>
      <c r="CR72" s="65" t="str">
        <f t="shared" si="138"/>
        <v/>
      </c>
      <c r="CS72" s="54" t="str">
        <f t="shared" si="139"/>
        <v/>
      </c>
      <c r="CT72" s="54"/>
      <c r="CU72" t="str">
        <f>'CEC 2014 Quality Indicators'!$PT$3</f>
        <v/>
      </c>
      <c r="CV72" t="str">
        <f>'CEC 2014 Quality Indicators'!$PT$4</f>
        <v/>
      </c>
      <c r="CW72" t="str">
        <f>'CEC 2014 Quality Indicators'!$PT$5</f>
        <v/>
      </c>
      <c r="CX72" t="str">
        <f>'CEC 2014 Quality Indicators'!$PT$6</f>
        <v/>
      </c>
      <c r="CY72" t="str">
        <f>'CEC 2014 Quality Indicators'!$PT$7</f>
        <v/>
      </c>
      <c r="CZ72" t="str">
        <f>'CEC 2014 Quality Indicators'!$PT$8</f>
        <v/>
      </c>
      <c r="DA72" t="str">
        <f>'CEC 2014 Quality Indicators'!$PT$9</f>
        <v/>
      </c>
      <c r="DB72" t="str">
        <f>'CEC 2014 Quality Indicators'!$PT$10</f>
        <v/>
      </c>
      <c r="DC72" t="str">
        <f>'CEC 2014 Quality Indicators'!$PT$11</f>
        <v/>
      </c>
      <c r="DD72" t="str">
        <f>'CEC 2014 Quality Indicators'!$PT$12</f>
        <v/>
      </c>
      <c r="DE72" t="str">
        <f>'CEC 2014 Quality Indicators'!$PT$13</f>
        <v/>
      </c>
      <c r="DF72" t="str">
        <f>'CEC 2014 Quality Indicators'!$PT$14</f>
        <v/>
      </c>
      <c r="DG72" t="str">
        <f>'CEC 2014 Quality Indicators'!$PT$15</f>
        <v/>
      </c>
      <c r="DH72" s="65" t="str">
        <f>'CEC 2014 Quality Indicators'!$PT$16</f>
        <v/>
      </c>
      <c r="DI72" s="4" t="str">
        <f>'CEC 2014 Quality Indicators'!$PT$17</f>
        <v/>
      </c>
      <c r="DJ72" s="4" t="str">
        <f>'CEC 2014 Quality Indicators'!$PT$18</f>
        <v/>
      </c>
      <c r="DK72" s="4" t="str">
        <f>'CEC 2014 Quality Indicators'!$PT$19</f>
        <v/>
      </c>
      <c r="DL72" s="65" t="str">
        <f>'CEC 2014 Quality Indicators'!$PT$20</f>
        <v/>
      </c>
      <c r="DM72" s="65" t="str">
        <f>'CEC 2014 Quality Indicators'!$PT$21</f>
        <v/>
      </c>
      <c r="DN72" t="str">
        <f>'CEC 2014 Quality Indicators'!$PT$22</f>
        <v/>
      </c>
      <c r="DO72" t="str">
        <f>'CEC 2014 Quality Indicators'!$PT$23</f>
        <v/>
      </c>
      <c r="DP72" t="str">
        <f>'CEC 2014 Quality Indicators'!$PT$24</f>
        <v/>
      </c>
      <c r="DQ72" t="str">
        <f>'CEC 2014 Quality Indicators'!$PT$25</f>
        <v/>
      </c>
      <c r="DR72" t="str">
        <f>'CEC 2014 Quality Indicators'!$PT$26</f>
        <v/>
      </c>
      <c r="DS72" s="65" t="str">
        <f>'CEC 2014 Quality Indicators'!$PT$27</f>
        <v/>
      </c>
      <c r="DT72" s="65" t="str">
        <f>'CEC 2014 Quality Indicators'!$PT$28</f>
        <v/>
      </c>
      <c r="DU72" s="4" t="str">
        <f>'CEC 2014 Quality Indicators'!$PT$29</f>
        <v/>
      </c>
      <c r="DV72" s="65" t="str">
        <f>'CEC 2014 Quality Indicators'!$PT$30</f>
        <v/>
      </c>
      <c r="DW72" s="54"/>
      <c r="DX72" s="88" t="str">
        <f t="shared" si="100"/>
        <v/>
      </c>
      <c r="DY72" s="104" t="str">
        <f t="shared" si="101"/>
        <v/>
      </c>
      <c r="EA72" s="102" t="str">
        <f t="shared" si="140"/>
        <v/>
      </c>
      <c r="EB72" s="102" t="str">
        <f t="shared" si="102"/>
        <v/>
      </c>
      <c r="EC72" s="102" t="str">
        <f t="shared" si="103"/>
        <v/>
      </c>
      <c r="ED72" s="102" t="str">
        <f t="shared" si="104"/>
        <v/>
      </c>
      <c r="EE72" s="102" t="str">
        <f t="shared" si="105"/>
        <v/>
      </c>
      <c r="EF72" s="102" t="str">
        <f t="shared" si="106"/>
        <v/>
      </c>
      <c r="EG72" s="102" t="str">
        <f t="shared" si="107"/>
        <v/>
      </c>
      <c r="EI72" s="78" t="str">
        <f t="shared" si="108"/>
        <v/>
      </c>
      <c r="EJ72" s="78" t="str">
        <f t="shared" si="109"/>
        <v/>
      </c>
      <c r="EK72" s="78" t="str">
        <f t="shared" si="110"/>
        <v/>
      </c>
    </row>
    <row r="73" spans="1:142" ht="16" customHeight="1" x14ac:dyDescent="0.15">
      <c r="A73" s="44">
        <v>70</v>
      </c>
      <c r="B73" s="44"/>
      <c r="C73" s="44"/>
      <c r="D73" s="44"/>
      <c r="E73" s="44"/>
      <c r="F73" s="51"/>
      <c r="G73" s="51"/>
      <c r="H73" s="51"/>
      <c r="I73" s="44"/>
      <c r="J73" s="44"/>
      <c r="K73">
        <f>'CEC 2014 Quality Indicators'!$PU$3</f>
        <v>0</v>
      </c>
      <c r="L73">
        <f>'CEC 2014 Quality Indicators'!$PU$4</f>
        <v>0</v>
      </c>
      <c r="M73">
        <f>'CEC 2014 Quality Indicators'!$PU$5</f>
        <v>0</v>
      </c>
      <c r="N73">
        <f>'CEC 2014 Quality Indicators'!$PU$6</f>
        <v>0</v>
      </c>
      <c r="O73">
        <f>'CEC 2014 Quality Indicators'!$PU$7</f>
        <v>0</v>
      </c>
      <c r="P73">
        <f>'CEC 2014 Quality Indicators'!$PU$8</f>
        <v>0</v>
      </c>
      <c r="Q73">
        <f>'CEC 2014 Quality Indicators'!$PU$9</f>
        <v>0</v>
      </c>
      <c r="R73">
        <f>'CEC 2014 Quality Indicators'!$PU$10</f>
        <v>0</v>
      </c>
      <c r="S73">
        <f>'CEC 2014 Quality Indicators'!$PU$11</f>
        <v>0</v>
      </c>
      <c r="T73">
        <f>'CEC 2014 Quality Indicators'!$PU$12</f>
        <v>0</v>
      </c>
      <c r="U73">
        <f>'CEC 2014 Quality Indicators'!$PU$13</f>
        <v>0</v>
      </c>
      <c r="V73">
        <f>'CEC 2014 Quality Indicators'!$PU$14</f>
        <v>0</v>
      </c>
      <c r="W73">
        <f>'CEC 2014 Quality Indicators'!$PU$15</f>
        <v>0</v>
      </c>
      <c r="X73" s="65">
        <f>'CEC 2014 Quality Indicators'!$PU$16</f>
        <v>0</v>
      </c>
      <c r="Y73" s="4">
        <f>'CEC 2014 Quality Indicators'!$PU$17</f>
        <v>0</v>
      </c>
      <c r="Z73" s="4">
        <f>'CEC 2014 Quality Indicators'!$PU$18</f>
        <v>0</v>
      </c>
      <c r="AA73" s="4">
        <f>'CEC 2014 Quality Indicators'!$PU$19</f>
        <v>0</v>
      </c>
      <c r="AB73" s="65">
        <f>'CEC 2014 Quality Indicators'!$PU$20</f>
        <v>0</v>
      </c>
      <c r="AC73" s="65">
        <f>'CEC 2014 Quality Indicators'!$PU$21</f>
        <v>0</v>
      </c>
      <c r="AD73">
        <f>'CEC 2014 Quality Indicators'!$PU$22</f>
        <v>0</v>
      </c>
      <c r="AE73">
        <f>'CEC 2014 Quality Indicators'!$PU$23</f>
        <v>0</v>
      </c>
      <c r="AF73">
        <f>'CEC 2014 Quality Indicators'!$PU$24</f>
        <v>0</v>
      </c>
      <c r="AG73">
        <f>'CEC 2014 Quality Indicators'!$PU$25</f>
        <v>0</v>
      </c>
      <c r="AH73">
        <f>'CEC 2014 Quality Indicators'!$PU$26</f>
        <v>0</v>
      </c>
      <c r="AI73" s="65">
        <f>'CEC 2014 Quality Indicators'!$PU$27</f>
        <v>0</v>
      </c>
      <c r="AJ73" s="65">
        <f>'CEC 2014 Quality Indicators'!$PU$28</f>
        <v>0</v>
      </c>
      <c r="AK73" s="4">
        <f>'CEC 2014 Quality Indicators'!$PU$29</f>
        <v>0</v>
      </c>
      <c r="AL73" s="65">
        <f>'CEC 2014 Quality Indicators'!$PU$30</f>
        <v>0</v>
      </c>
      <c r="AN73">
        <f>'CEC 2014 Quality Indicators'!$PW$3</f>
        <v>0</v>
      </c>
      <c r="AO73">
        <f>'CEC 2014 Quality Indicators'!$PW$4</f>
        <v>0</v>
      </c>
      <c r="AP73">
        <f>'CEC 2014 Quality Indicators'!$PW$5</f>
        <v>0</v>
      </c>
      <c r="AQ73">
        <f>'CEC 2014 Quality Indicators'!$PW$6</f>
        <v>0</v>
      </c>
      <c r="AR73">
        <f>'CEC 2014 Quality Indicators'!$PW$7</f>
        <v>0</v>
      </c>
      <c r="AS73">
        <f>'CEC 2014 Quality Indicators'!$PW$8</f>
        <v>0</v>
      </c>
      <c r="AT73">
        <f>'CEC 2014 Quality Indicators'!$PW$9</f>
        <v>0</v>
      </c>
      <c r="AU73">
        <f>'CEC 2014 Quality Indicators'!$PW$10</f>
        <v>0</v>
      </c>
      <c r="AV73">
        <f>'CEC 2014 Quality Indicators'!$PW$11</f>
        <v>0</v>
      </c>
      <c r="AW73">
        <f>'CEC 2014 Quality Indicators'!$PW$12</f>
        <v>0</v>
      </c>
      <c r="AX73">
        <f>'CEC 2014 Quality Indicators'!$PW$13</f>
        <v>0</v>
      </c>
      <c r="AY73">
        <f>'CEC 2014 Quality Indicators'!$PW$14</f>
        <v>0</v>
      </c>
      <c r="AZ73">
        <f>'CEC 2014 Quality Indicators'!$PW$15</f>
        <v>0</v>
      </c>
      <c r="BA73" s="65">
        <f>'CEC 2014 Quality Indicators'!$PW$16</f>
        <v>0</v>
      </c>
      <c r="BB73" s="4">
        <f>'CEC 2014 Quality Indicators'!$PW$17</f>
        <v>0</v>
      </c>
      <c r="BC73" s="4">
        <f>'CEC 2014 Quality Indicators'!$PW$18</f>
        <v>0</v>
      </c>
      <c r="BD73" s="4">
        <f>'CEC 2014 Quality Indicators'!$PW$19</f>
        <v>0</v>
      </c>
      <c r="BE73" s="65">
        <f>'CEC 2014 Quality Indicators'!$PW$20</f>
        <v>0</v>
      </c>
      <c r="BF73" s="65">
        <f>'CEC 2014 Quality Indicators'!$PW$21</f>
        <v>0</v>
      </c>
      <c r="BG73">
        <f>'CEC 2014 Quality Indicators'!$PW$22</f>
        <v>0</v>
      </c>
      <c r="BH73">
        <f>'CEC 2014 Quality Indicators'!$PW$23</f>
        <v>0</v>
      </c>
      <c r="BI73">
        <f>'CEC 2014 Quality Indicators'!$PW$24</f>
        <v>0</v>
      </c>
      <c r="BJ73">
        <f>'CEC 2014 Quality Indicators'!$PW$25</f>
        <v>0</v>
      </c>
      <c r="BK73">
        <f>'CEC 2014 Quality Indicators'!$PW$26</f>
        <v>0</v>
      </c>
      <c r="BL73" s="65">
        <f>'CEC 2014 Quality Indicators'!$PW$27</f>
        <v>0</v>
      </c>
      <c r="BM73" s="65">
        <f>'CEC 2014 Quality Indicators'!$PW$28</f>
        <v>0</v>
      </c>
      <c r="BN73" s="4">
        <f>'CEC 2014 Quality Indicators'!$PW$29</f>
        <v>0</v>
      </c>
      <c r="BO73" s="65">
        <f>'CEC 2014 Quality Indicators'!$PW$30</f>
        <v>0</v>
      </c>
      <c r="BP73" s="80"/>
      <c r="BQ73" t="str">
        <f t="shared" si="111"/>
        <v/>
      </c>
      <c r="BR73" t="str">
        <f t="shared" si="112"/>
        <v/>
      </c>
      <c r="BS73" t="str">
        <f t="shared" si="113"/>
        <v/>
      </c>
      <c r="BT73" t="str">
        <f t="shared" si="114"/>
        <v/>
      </c>
      <c r="BU73" t="str">
        <f t="shared" si="115"/>
        <v/>
      </c>
      <c r="BV73" t="str">
        <f t="shared" si="116"/>
        <v/>
      </c>
      <c r="BW73" t="str">
        <f t="shared" si="117"/>
        <v/>
      </c>
      <c r="BX73" t="str">
        <f t="shared" si="118"/>
        <v/>
      </c>
      <c r="BY73" t="str">
        <f t="shared" si="119"/>
        <v/>
      </c>
      <c r="BZ73" t="str">
        <f t="shared" si="120"/>
        <v/>
      </c>
      <c r="CA73" t="str">
        <f t="shared" si="121"/>
        <v/>
      </c>
      <c r="CB73" t="str">
        <f t="shared" si="122"/>
        <v/>
      </c>
      <c r="CC73" t="str">
        <f t="shared" si="123"/>
        <v/>
      </c>
      <c r="CD73" s="65" t="str">
        <f t="shared" si="124"/>
        <v/>
      </c>
      <c r="CE73" s="4" t="str">
        <f t="shared" si="125"/>
        <v/>
      </c>
      <c r="CF73" s="4" t="str">
        <f t="shared" si="126"/>
        <v/>
      </c>
      <c r="CG73" s="4" t="str">
        <f t="shared" si="127"/>
        <v/>
      </c>
      <c r="CH73" s="65" t="str">
        <f t="shared" si="128"/>
        <v/>
      </c>
      <c r="CI73" s="65" t="str">
        <f t="shared" si="129"/>
        <v/>
      </c>
      <c r="CJ73" t="str">
        <f t="shared" si="130"/>
        <v/>
      </c>
      <c r="CK73" t="str">
        <f t="shared" si="131"/>
        <v/>
      </c>
      <c r="CL73" t="str">
        <f t="shared" si="132"/>
        <v/>
      </c>
      <c r="CM73" t="str">
        <f t="shared" si="133"/>
        <v/>
      </c>
      <c r="CN73" t="str">
        <f t="shared" si="134"/>
        <v/>
      </c>
      <c r="CO73" s="65" t="str">
        <f t="shared" si="135"/>
        <v/>
      </c>
      <c r="CP73" s="65" t="str">
        <f t="shared" si="136"/>
        <v/>
      </c>
      <c r="CQ73" s="4" t="str">
        <f t="shared" si="137"/>
        <v/>
      </c>
      <c r="CR73" s="65" t="str">
        <f t="shared" si="138"/>
        <v/>
      </c>
      <c r="CS73" s="54" t="str">
        <f t="shared" si="139"/>
        <v/>
      </c>
      <c r="CT73" s="54"/>
      <c r="CU73" t="str">
        <f>'CEC 2014 Quality Indicators'!$PZ$3</f>
        <v/>
      </c>
      <c r="CV73" t="str">
        <f>'CEC 2014 Quality Indicators'!$PZ$4</f>
        <v/>
      </c>
      <c r="CW73" t="str">
        <f>'CEC 2014 Quality Indicators'!$PZ$5</f>
        <v/>
      </c>
      <c r="CX73" t="str">
        <f>'CEC 2014 Quality Indicators'!$PZ$6</f>
        <v/>
      </c>
      <c r="CY73" t="str">
        <f>'CEC 2014 Quality Indicators'!$PZ$7</f>
        <v/>
      </c>
      <c r="CZ73" t="str">
        <f>'CEC 2014 Quality Indicators'!$PZ$8</f>
        <v/>
      </c>
      <c r="DA73" t="str">
        <f>'CEC 2014 Quality Indicators'!$PZ$9</f>
        <v/>
      </c>
      <c r="DB73" t="str">
        <f>'CEC 2014 Quality Indicators'!$PZ$10</f>
        <v/>
      </c>
      <c r="DC73" t="str">
        <f>'CEC 2014 Quality Indicators'!$PZ$11</f>
        <v/>
      </c>
      <c r="DD73" t="str">
        <f>'CEC 2014 Quality Indicators'!$PZ$12</f>
        <v/>
      </c>
      <c r="DE73" t="str">
        <f>'CEC 2014 Quality Indicators'!$PZ$13</f>
        <v/>
      </c>
      <c r="DF73" t="str">
        <f>'CEC 2014 Quality Indicators'!$PZ$14</f>
        <v/>
      </c>
      <c r="DG73" t="str">
        <f>'CEC 2014 Quality Indicators'!$PZ$15</f>
        <v/>
      </c>
      <c r="DH73" s="65" t="str">
        <f>'CEC 2014 Quality Indicators'!$PZ$16</f>
        <v/>
      </c>
      <c r="DI73" s="4" t="str">
        <f>'CEC 2014 Quality Indicators'!$PZ$17</f>
        <v/>
      </c>
      <c r="DJ73" s="4" t="str">
        <f>'CEC 2014 Quality Indicators'!$PZ$18</f>
        <v/>
      </c>
      <c r="DK73" s="4" t="str">
        <f>'CEC 2014 Quality Indicators'!$PZ$19</f>
        <v/>
      </c>
      <c r="DL73" s="65" t="str">
        <f>'CEC 2014 Quality Indicators'!$PZ$20</f>
        <v/>
      </c>
      <c r="DM73" s="65" t="str">
        <f>'CEC 2014 Quality Indicators'!$PZ$21</f>
        <v/>
      </c>
      <c r="DN73" t="str">
        <f>'CEC 2014 Quality Indicators'!$PZ$22</f>
        <v/>
      </c>
      <c r="DO73" t="str">
        <f>'CEC 2014 Quality Indicators'!$PZ$23</f>
        <v/>
      </c>
      <c r="DP73" t="str">
        <f>'CEC 2014 Quality Indicators'!$PZ$24</f>
        <v/>
      </c>
      <c r="DQ73" t="str">
        <f>'CEC 2014 Quality Indicators'!$PZ$25</f>
        <v/>
      </c>
      <c r="DR73" t="str">
        <f>'CEC 2014 Quality Indicators'!$PZ$26</f>
        <v/>
      </c>
      <c r="DS73" s="65" t="str">
        <f>'CEC 2014 Quality Indicators'!$PZ$27</f>
        <v/>
      </c>
      <c r="DT73" s="65" t="str">
        <f>'CEC 2014 Quality Indicators'!$PZ$28</f>
        <v/>
      </c>
      <c r="DU73" s="4" t="str">
        <f>'CEC 2014 Quality Indicators'!$PZ$29</f>
        <v/>
      </c>
      <c r="DV73" s="65" t="str">
        <f>'CEC 2014 Quality Indicators'!$PZ$30</f>
        <v/>
      </c>
      <c r="DW73" s="54"/>
      <c r="DX73" s="89" t="str">
        <f t="shared" ref="DX73" si="141">IF(SUM(CU73:DV73)=0,"",(CU73+IF(SUM(CV73:CW73)=COUNTIF(CV73:CW73,"&lt;&gt;"&amp;"NA"),1,0)+IF(SUM(CX73:CY73)=COUNTIF(CX73:CY73,"&lt;&gt;"&amp;"NA"),1,0)+IF(SUM(CZ73:DA73)=COUNTIF(CZ73:DA73,"&lt;&gt;"&amp;"NA"),1,0)+IF(SUM(DB73:DD73)=COUNTIF(DB73:DD73,"&lt;&gt;"&amp;"NA"),1,0)+IF(SUM(DE73:DM73)=COUNTIF(DE73:DM73,"&lt;&gt;"&amp;"NA"),1,0)+IF(SUM(DN73:DS73)=COUNTIF(DN73:DS73,"&lt;&gt;"&amp;"NA"),1,0)+IF(SUM(DT73:DV73)=COUNTIF(DT73:DV73,"&lt;&gt;"&amp;"NA"),1,0)))</f>
        <v/>
      </c>
      <c r="DY73" s="105" t="str">
        <f t="shared" ref="DY73" si="142">IF(SUM(CU73:DV73)=0,"",(CU73+IF(CV73=1,0.5,0)+IF(CW73=1,0.5,0)+IF(CX73=1,0.5,0)+IF(CY73=1,0.5,0)+IF(CZ73=1,0.5,0)+IF(DA73=1,0.5,0)+IF(DB73=1,1/3,0)+IF(DC73=1,1/3,0)+IF(DD73=1,1/3,0)+IF(DE73=1,1/COUNTIF(DE73:DM73,"&lt;&gt;"&amp;"NA"),0)+IF(DF73=1,1/COUNTIF(DE73:DM73,"&lt;&gt;"&amp;"NA"),0)+IF(DG73=1,1/COUNTIF(DE73:DM73,"&lt;&gt;"&amp;"NA"),0)+IF(DH73=1,1/COUNTIF(DE73:DM73,"&lt;&gt;"&amp;"NA"),0)+IF(DI73=1,1/COUNTIF(DE73:DM73,"&lt;&gt;"&amp;"NA"),0)+IF(DJ73=1,1/COUNTIF(DE73:DM73,"&lt;&gt;"&amp;"NA"),0)+IF(DK73=1,1/COUNTIF(DE73:DM73,"&lt;&gt;"&amp;"NA"),0)+IF(DL73=1,1/COUNTIF(DE73:DM73,"&lt;&gt;"&amp;"NA"),0)+IF(DM73=1,1/COUNTIF(DE73:DM73,"&lt;&gt;"&amp;"NA"),0)+IF(DN73=1,1/COUNTIF(DN73:DS73,"&lt;&gt;"&amp;"NA"),0)+IF(DO73=1,1/COUNTIF(DN73:DS73,"&lt;&gt;"&amp;"NA"),0)+IF(DP73=1,1/COUNTIF(DN73:DS73,"&lt;&gt;"&amp;"NA"),0)+IF(DQ73=1,1/COUNTIF(DN73:DS73,"&lt;&gt;"&amp;"NA"),0)+IF(DR73=1,1/COUNTIF(DN73:DS73,"&lt;&gt;"&amp;"NA"),0)+IF(DS73=1,1/COUNTIF(DN73:DS73,"&lt;&gt;"&amp;"NA"),0)+IF(DT73=1,1/COUNTIF(DT73:DV73,"&lt;&gt;"&amp;"NA"),0)+IF(DU73=1,1/COUNTIF(DT73:DV73,"&lt;&gt;"&amp;"NA"),0)+IF(DV73=1,1/COUNTIF(DT73:DV73,"&lt;&gt;"&amp;"NA"),0)))</f>
        <v/>
      </c>
      <c r="EA73" s="102" t="str">
        <f t="shared" si="140"/>
        <v/>
      </c>
      <c r="EB73" s="102" t="str">
        <f t="shared" ref="EB73" si="143">IF(ISBLANK(EA73),"",IF(OR(EA73="NA",DI73=0),"NA",IF(EA73&gt;=3,"","NA")))</f>
        <v/>
      </c>
      <c r="EC73" s="102" t="str">
        <f t="shared" ref="EC73" si="144">IF(ISBLANK(EA73),"",IF(OR(EA73="NA",DI73=0),"NA",IF(EA73&gt;=3,"","NA")))</f>
        <v/>
      </c>
      <c r="ED73" s="102" t="str">
        <f t="shared" ref="ED73" si="145">IF(ISBLANK(EA73),"",IF(OR(EA73="NA",DI73=0),"NA",IF(EA73&gt;=3,"","NA")))</f>
        <v/>
      </c>
      <c r="EE73" s="102" t="str">
        <f t="shared" ref="EE73" si="146">IF(OR(EB73="NA",EB73=0),"NA","")</f>
        <v/>
      </c>
      <c r="EF73" s="102" t="str">
        <f t="shared" ref="EF73" si="147">IF(OR(EB73="NA",EB73=0),"NA","")</f>
        <v/>
      </c>
      <c r="EG73" s="102" t="str">
        <f t="shared" ref="EG73" si="148">IF(OR(EB73="NA",EB73=0),"NA","")</f>
        <v/>
      </c>
      <c r="EI73" s="78" t="str">
        <f t="shared" ref="EI73" si="149">IF(EE73="","",IF(EE73=1,EA73,"NA"))</f>
        <v/>
      </c>
      <c r="EJ73" s="78" t="str">
        <f t="shared" ref="EJ73" si="150">IF(EF73="","",IF(EF73=1,EA73,"NA"))</f>
        <v/>
      </c>
      <c r="EK73" s="78" t="str">
        <f t="shared" ref="EK73" si="151">IF(EG73="","",IF(EG73=1,EA73,"NA"))</f>
        <v/>
      </c>
    </row>
    <row r="74" spans="1:142" ht="49" customHeight="1" x14ac:dyDescent="0.2">
      <c r="X74" s="67"/>
      <c r="Y74" s="67"/>
      <c r="Z74" s="67"/>
      <c r="AA74" s="67"/>
      <c r="AB74" s="67"/>
      <c r="AC74" s="67"/>
      <c r="AI74" s="67"/>
      <c r="AJ74" s="67"/>
      <c r="AK74" s="67"/>
      <c r="AL74" s="67"/>
      <c r="BO74" s="57" t="s">
        <v>138</v>
      </c>
      <c r="BQ74" s="55" t="str">
        <f>IF(SUM(BQ4:BQ73)=0,"",((COUNTIF(BQ4:BQ73,2)+COUNTIF(BQ4:BQ73,0))/COUNTIF(BQ4:BQ73,"&gt;=0")))</f>
        <v/>
      </c>
      <c r="BR74" s="55" t="str">
        <f t="shared" ref="BR74:CR74" si="152">IF(SUM(BR4:BR73)=0,"",((COUNTIF(BR4:BR73,2)+COUNTIF(BR4:BR73,0))/COUNTIF(BR4:BR73,"&gt;=0")))</f>
        <v/>
      </c>
      <c r="BS74" s="55" t="str">
        <f t="shared" si="152"/>
        <v/>
      </c>
      <c r="BT74" s="55" t="str">
        <f t="shared" si="152"/>
        <v/>
      </c>
      <c r="BU74" s="55" t="str">
        <f t="shared" si="152"/>
        <v/>
      </c>
      <c r="BV74" s="55" t="str">
        <f t="shared" si="152"/>
        <v/>
      </c>
      <c r="BW74" s="55" t="str">
        <f t="shared" si="152"/>
        <v/>
      </c>
      <c r="BX74" s="55" t="str">
        <f t="shared" si="152"/>
        <v/>
      </c>
      <c r="BY74" s="55" t="str">
        <f t="shared" si="152"/>
        <v/>
      </c>
      <c r="BZ74" s="55" t="str">
        <f t="shared" si="152"/>
        <v/>
      </c>
      <c r="CA74" s="55" t="str">
        <f t="shared" si="152"/>
        <v/>
      </c>
      <c r="CB74" s="55" t="str">
        <f t="shared" si="152"/>
        <v/>
      </c>
      <c r="CC74" s="55" t="str">
        <f t="shared" si="152"/>
        <v/>
      </c>
      <c r="CD74" s="55" t="str">
        <f t="shared" si="152"/>
        <v/>
      </c>
      <c r="CE74" s="55" t="str">
        <f t="shared" si="152"/>
        <v/>
      </c>
      <c r="CF74" s="55" t="str">
        <f t="shared" si="152"/>
        <v/>
      </c>
      <c r="CG74" s="55" t="str">
        <f t="shared" si="152"/>
        <v/>
      </c>
      <c r="CH74" s="55" t="str">
        <f t="shared" si="152"/>
        <v/>
      </c>
      <c r="CI74" s="55" t="str">
        <f t="shared" si="152"/>
        <v/>
      </c>
      <c r="CJ74" s="55" t="str">
        <f t="shared" si="152"/>
        <v/>
      </c>
      <c r="CK74" s="55" t="str">
        <f t="shared" si="152"/>
        <v/>
      </c>
      <c r="CL74" s="55" t="str">
        <f t="shared" si="152"/>
        <v/>
      </c>
      <c r="CM74" s="55" t="str">
        <f t="shared" si="152"/>
        <v/>
      </c>
      <c r="CN74" s="55" t="str">
        <f t="shared" si="152"/>
        <v/>
      </c>
      <c r="CO74" s="55" t="str">
        <f t="shared" si="152"/>
        <v/>
      </c>
      <c r="CP74" s="55" t="str">
        <f t="shared" si="152"/>
        <v/>
      </c>
      <c r="CQ74" s="55" t="str">
        <f t="shared" si="152"/>
        <v/>
      </c>
      <c r="CR74" s="55" t="str">
        <f t="shared" si="152"/>
        <v/>
      </c>
      <c r="CS74" s="58" t="str">
        <f>IF(SUM(BQ74:CR74)=0,"",AVERAGE(BQ74:CR74))</f>
        <v/>
      </c>
      <c r="CT74" s="81" t="s">
        <v>235</v>
      </c>
      <c r="CU74" s="55" t="str">
        <f>IF(SUM(CU4:CU73)=0,"",COUNTIF(CU4:CU73,1)/COUNTIF(CU4:CU73,"&gt;=0"))</f>
        <v/>
      </c>
      <c r="CV74" s="55" t="str">
        <f t="shared" ref="CV74:DV74" si="153">IF(SUM(CV4:CV73)=0,"",COUNTIF(CV4:CV73,1)/COUNTIF(CV4:CV73,"&gt;=0"))</f>
        <v/>
      </c>
      <c r="CW74" s="55" t="str">
        <f t="shared" si="153"/>
        <v/>
      </c>
      <c r="CX74" s="55" t="str">
        <f t="shared" si="153"/>
        <v/>
      </c>
      <c r="CY74" s="55" t="str">
        <f t="shared" si="153"/>
        <v/>
      </c>
      <c r="CZ74" s="55" t="str">
        <f t="shared" si="153"/>
        <v/>
      </c>
      <c r="DA74" s="55" t="str">
        <f t="shared" si="153"/>
        <v/>
      </c>
      <c r="DB74" s="55" t="str">
        <f t="shared" si="153"/>
        <v/>
      </c>
      <c r="DC74" s="55" t="str">
        <f t="shared" si="153"/>
        <v/>
      </c>
      <c r="DD74" s="55" t="str">
        <f t="shared" si="153"/>
        <v/>
      </c>
      <c r="DE74" s="55" t="str">
        <f t="shared" si="153"/>
        <v/>
      </c>
      <c r="DF74" s="55" t="str">
        <f t="shared" si="153"/>
        <v/>
      </c>
      <c r="DG74" s="55" t="str">
        <f t="shared" si="153"/>
        <v/>
      </c>
      <c r="DH74" s="55" t="str">
        <f t="shared" si="153"/>
        <v/>
      </c>
      <c r="DI74" s="55" t="str">
        <f t="shared" si="153"/>
        <v/>
      </c>
      <c r="DJ74" s="55" t="str">
        <f t="shared" si="153"/>
        <v/>
      </c>
      <c r="DK74" s="55" t="str">
        <f t="shared" si="153"/>
        <v/>
      </c>
      <c r="DL74" s="55" t="str">
        <f t="shared" si="153"/>
        <v/>
      </c>
      <c r="DM74" s="55" t="str">
        <f t="shared" si="153"/>
        <v/>
      </c>
      <c r="DN74" s="55" t="str">
        <f t="shared" si="153"/>
        <v/>
      </c>
      <c r="DO74" s="55" t="str">
        <f t="shared" si="153"/>
        <v/>
      </c>
      <c r="DP74" s="55" t="str">
        <f t="shared" si="153"/>
        <v/>
      </c>
      <c r="DQ74" s="55" t="str">
        <f t="shared" si="153"/>
        <v/>
      </c>
      <c r="DR74" s="55" t="str">
        <f t="shared" si="153"/>
        <v/>
      </c>
      <c r="DS74" s="55" t="str">
        <f t="shared" si="153"/>
        <v/>
      </c>
      <c r="DT74" s="55" t="str">
        <f t="shared" si="153"/>
        <v/>
      </c>
      <c r="DU74" s="55" t="str">
        <f t="shared" si="153"/>
        <v/>
      </c>
      <c r="DV74" s="55" t="str">
        <f t="shared" si="153"/>
        <v/>
      </c>
      <c r="DW74" s="77"/>
      <c r="DX74" s="78" t="str">
        <f>IF(SUM(DX4:DX73)=0,"",COUNTIF(DX4:DX73,8))</f>
        <v/>
      </c>
      <c r="DY74" s="78" t="str">
        <f>IF(SUM(DY4:DY73)=0,"",COUNTIF(DY4:DY73,"&gt;="&amp;(0.8*8)))</f>
        <v/>
      </c>
      <c r="EA74" s="166" t="s">
        <v>259</v>
      </c>
      <c r="EB74" s="166"/>
      <c r="EC74" s="166"/>
      <c r="ED74" s="166"/>
      <c r="EE74" s="100" t="str">
        <f>IF(EE4="","",SUM(EE4:EE73))</f>
        <v/>
      </c>
      <c r="EF74" s="100" t="str">
        <f>IF(EF4="","",SUM(EF4:EF73))</f>
        <v/>
      </c>
      <c r="EG74" s="100" t="str">
        <f>IF(EG4="","",SUM(EG4:EG73))</f>
        <v/>
      </c>
      <c r="EH74" s="3"/>
      <c r="EI74" s="100" t="str">
        <f>IF(EI4="","",SUM(EI4:EI73))</f>
        <v/>
      </c>
      <c r="EJ74" s="100" t="str">
        <f>IF(EJ4="","",SUM(EJ4:EJ73))</f>
        <v/>
      </c>
      <c r="EK74" s="100" t="str">
        <f>IF(EK4="","",SUM(EK4:EK73))</f>
        <v/>
      </c>
    </row>
    <row r="75" spans="1:142" ht="17" thickBot="1" x14ac:dyDescent="0.25">
      <c r="X75" s="65"/>
      <c r="Y75" s="66" t="s">
        <v>136</v>
      </c>
      <c r="AA75" s="4"/>
      <c r="AB75" s="66" t="s">
        <v>137</v>
      </c>
      <c r="BA75" s="65"/>
      <c r="BB75" s="66" t="s">
        <v>136</v>
      </c>
      <c r="BD75" s="4"/>
      <c r="BE75" s="66" t="s">
        <v>137</v>
      </c>
      <c r="CD75" s="65"/>
      <c r="CE75" s="66" t="s">
        <v>136</v>
      </c>
      <c r="CG75" s="4"/>
      <c r="CH75" s="66" t="s">
        <v>137</v>
      </c>
      <c r="CS75" s="82" t="s">
        <v>236</v>
      </c>
      <c r="DX75" s="82" t="s">
        <v>239</v>
      </c>
      <c r="DY75" s="82" t="s">
        <v>239</v>
      </c>
      <c r="EA75" s="103"/>
      <c r="EB75" s="103"/>
      <c r="EC75" s="103"/>
      <c r="ED75" s="103"/>
      <c r="EE75" s="82" t="s">
        <v>239</v>
      </c>
      <c r="EF75" s="82" t="s">
        <v>239</v>
      </c>
      <c r="EG75" s="82" t="s">
        <v>239</v>
      </c>
      <c r="EI75" s="82" t="s">
        <v>239</v>
      </c>
      <c r="EJ75" s="82" t="s">
        <v>239</v>
      </c>
      <c r="EK75" s="82" t="s">
        <v>239</v>
      </c>
    </row>
    <row r="76" spans="1:142" ht="14" thickBot="1" x14ac:dyDescent="0.2">
      <c r="F76"/>
      <c r="G76"/>
      <c r="H76"/>
      <c r="Y76" s="80"/>
      <c r="AB76" s="80"/>
      <c r="BB76" s="80"/>
      <c r="BE76" s="80"/>
      <c r="CS76" s="82" t="s">
        <v>263</v>
      </c>
      <c r="DI76" t="s">
        <v>261</v>
      </c>
      <c r="EE76" s="101"/>
      <c r="EF76" s="92" t="s">
        <v>245</v>
      </c>
      <c r="EG76" s="93" t="str">
        <f>IF(SUM($EB$4:$EB$23)=0,"",IF(COUNTIF(EG77:EG81,"TRUE")&gt;=1,"YES","NO"))</f>
        <v/>
      </c>
      <c r="EI76" s="94" t="str">
        <f>IF(SUM($EB$4:$EB$23)=0,"",IF(COUNTIF(EI77:EI81,"TRUE")&gt;=1,"YES","NO"))</f>
        <v/>
      </c>
      <c r="EJ76" s="95" t="s">
        <v>246</v>
      </c>
      <c r="EK76" s="96"/>
      <c r="EL76" s="97"/>
    </row>
    <row r="77" spans="1:142" x14ac:dyDescent="0.15">
      <c r="EF77" s="98" t="s">
        <v>251</v>
      </c>
      <c r="EG77" t="b">
        <f>AND(EE74&lt;&gt;"",EE74&gt;=2,EI74&lt;&gt;"",EI74&gt;=60)</f>
        <v>0</v>
      </c>
      <c r="EI77" t="b">
        <f>AND(EE74&lt;&gt;"",EE74&gt;=1)</f>
        <v>0</v>
      </c>
      <c r="EJ77" s="99" t="s">
        <v>247</v>
      </c>
    </row>
    <row r="78" spans="1:142" ht="16" x14ac:dyDescent="0.15">
      <c r="CS78" s="58" t="str">
        <f>IF(SUM(CS4:CS73)=0,"",AVERAGE(CS4:CS73))</f>
        <v/>
      </c>
      <c r="EF78" s="98" t="s">
        <v>252</v>
      </c>
      <c r="EG78" t="b">
        <f>AND(EF74&lt;&gt;"",EF74&gt;=4,EJ74&lt;&gt;"",EJ74&gt;=120)</f>
        <v>0</v>
      </c>
      <c r="EI78" t="b">
        <f>AND(EF74&lt;&gt;"",EF74&gt;=2)</f>
        <v>0</v>
      </c>
      <c r="EJ78" s="99" t="s">
        <v>248</v>
      </c>
    </row>
    <row r="79" spans="1:142" x14ac:dyDescent="0.15">
      <c r="CS79" s="82" t="s">
        <v>236</v>
      </c>
      <c r="EF79" s="98" t="s">
        <v>253</v>
      </c>
      <c r="EG79" t="b">
        <f>AND(EG74&lt;&gt;"",EG74&gt;=5,EK74&lt;&gt;"",EK74&gt;20)</f>
        <v>0</v>
      </c>
      <c r="EI79" t="b">
        <f>AND(EG74&lt;&gt;"",EG74&gt;=2)</f>
        <v>0</v>
      </c>
      <c r="EJ79" s="99" t="s">
        <v>249</v>
      </c>
    </row>
    <row r="80" spans="1:142" x14ac:dyDescent="0.15">
      <c r="CS80" s="82" t="s">
        <v>264</v>
      </c>
      <c r="EF80" s="98" t="s">
        <v>254</v>
      </c>
      <c r="EG80" t="b">
        <f>AND(EE74&lt;&gt;"",EE74&gt;=1,EI74&lt;&gt;"",EI74&gt;=30,EG74&lt;&gt;"",EG74&gt;=3,EK74&lt;&gt;"",EK74&gt;=10)</f>
        <v>0</v>
      </c>
      <c r="EI80" t="b">
        <f>AND(EF74&lt;&gt;"",EF74&gt;=1,EG74&lt;&gt;"",EG74&gt;=1)</f>
        <v>0</v>
      </c>
      <c r="EJ80" s="99" t="s">
        <v>250</v>
      </c>
    </row>
    <row r="81" spans="134:142" x14ac:dyDescent="0.15">
      <c r="EF81" s="98" t="s">
        <v>255</v>
      </c>
      <c r="EG81" t="b">
        <f>AND(EF74&lt;&gt;"",EF74&gt;=2,EJ74&lt;&gt;"",EJ74&gt;=60,EG74&lt;&gt;"",EG74&gt;=3,EK74&lt;&gt;"",EK74&gt;=10)</f>
        <v>0</v>
      </c>
      <c r="EJ81" s="99"/>
    </row>
    <row r="82" spans="134:142" x14ac:dyDescent="0.15">
      <c r="ED82" s="148" t="s">
        <v>260</v>
      </c>
      <c r="EE82" s="148"/>
      <c r="EF82" s="148"/>
      <c r="EG82" s="148"/>
      <c r="EH82" s="148"/>
      <c r="EI82" s="148"/>
      <c r="EJ82" s="148"/>
      <c r="EK82" s="148"/>
      <c r="EL82" s="148"/>
    </row>
  </sheetData>
  <sheetProtection sheet="1" formatCells="0" autoFilter="0"/>
  <sortState xmlns:xlrd2="http://schemas.microsoft.com/office/spreadsheetml/2017/richdata2" ref="A2:J29">
    <sortCondition ref="C2:C29"/>
    <sortCondition ref="B2:B29"/>
  </sortState>
  <mergeCells count="43">
    <mergeCell ref="EA1:EG1"/>
    <mergeCell ref="EI1:EK1"/>
    <mergeCell ref="EE2:EF2"/>
    <mergeCell ref="EG2:EG3"/>
    <mergeCell ref="EI2:EJ2"/>
    <mergeCell ref="EK2:EK3"/>
    <mergeCell ref="BT2:BU2"/>
    <mergeCell ref="BV2:BW2"/>
    <mergeCell ref="BX2:BZ2"/>
    <mergeCell ref="EA2:ED2"/>
    <mergeCell ref="EA74:ED74"/>
    <mergeCell ref="K1:AL1"/>
    <mergeCell ref="AN1:BO1"/>
    <mergeCell ref="L2:M2"/>
    <mergeCell ref="N2:O2"/>
    <mergeCell ref="P2:Q2"/>
    <mergeCell ref="R2:T2"/>
    <mergeCell ref="AJ2:AL2"/>
    <mergeCell ref="AD2:AI2"/>
    <mergeCell ref="U2:AC2"/>
    <mergeCell ref="BM2:BO2"/>
    <mergeCell ref="BG2:BL2"/>
    <mergeCell ref="AX2:BF2"/>
    <mergeCell ref="AO2:AP2"/>
    <mergeCell ref="AQ2:AR2"/>
    <mergeCell ref="AS2:AT2"/>
    <mergeCell ref="AU2:AW2"/>
    <mergeCell ref="ED82:EL82"/>
    <mergeCell ref="DN2:DS2"/>
    <mergeCell ref="DT2:DV2"/>
    <mergeCell ref="CU1:DV1"/>
    <mergeCell ref="BQ1:CS1"/>
    <mergeCell ref="CV2:CW2"/>
    <mergeCell ref="CX2:CY2"/>
    <mergeCell ref="CZ2:DA2"/>
    <mergeCell ref="DB2:DD2"/>
    <mergeCell ref="DE2:DM2"/>
    <mergeCell ref="DX2:DY2"/>
    <mergeCell ref="CA2:CI2"/>
    <mergeCell ref="CS2:CS3"/>
    <mergeCell ref="CP2:CR2"/>
    <mergeCell ref="CJ2:CO2"/>
    <mergeCell ref="BR2:BS2"/>
  </mergeCells>
  <phoneticPr fontId="20" type="noConversion"/>
  <conditionalFormatting sqref="K4:BO73">
    <cfRule type="containsText" priority="91" stopIfTrue="1" operator="containsText" text="NA">
      <formula>NOT(ISERROR(SEARCH("NA",K4)))</formula>
    </cfRule>
    <cfRule type="cellIs" dxfId="12" priority="92" operator="greaterThan">
      <formula>1</formula>
    </cfRule>
  </conditionalFormatting>
  <conditionalFormatting sqref="K55:BO55">
    <cfRule type="containsText" priority="42" stopIfTrue="1" operator="containsText" text="NA">
      <formula>NOT(ISERROR(SEARCH("NA",K55)))</formula>
    </cfRule>
    <cfRule type="cellIs" dxfId="11" priority="43" operator="greaterThan">
      <formula>1</formula>
    </cfRule>
  </conditionalFormatting>
  <conditionalFormatting sqref="BP4:CR73">
    <cfRule type="containsBlanks" dxfId="10" priority="1" stopIfTrue="1">
      <formula>LEN(TRIM(BP4))=0</formula>
    </cfRule>
    <cfRule type="containsText" dxfId="9" priority="2" stopIfTrue="1" operator="containsText" text="NA">
      <formula>NOT(ISERROR(SEARCH("NA",BP4)))</formula>
    </cfRule>
    <cfRule type="cellIs" dxfId="8" priority="3" stopIfTrue="1" operator="equal">
      <formula>1</formula>
    </cfRule>
    <cfRule type="cellIs" dxfId="7" priority="4" operator="greaterThan">
      <formula>2</formula>
    </cfRule>
  </conditionalFormatting>
  <conditionalFormatting sqref="BQ74:CR74">
    <cfRule type="colorScale" priority="94">
      <colorScale>
        <cfvo type="min"/>
        <cfvo type="percentile" val="50"/>
        <cfvo type="max"/>
        <color rgb="FFF8696B"/>
        <color rgb="FFFFEB84"/>
        <color rgb="FF63BE7B"/>
      </colorScale>
    </cfRule>
  </conditionalFormatting>
  <conditionalFormatting sqref="CS4:CS73">
    <cfRule type="colorScale" priority="93">
      <colorScale>
        <cfvo type="min"/>
        <cfvo type="percentile" val="50"/>
        <cfvo type="max"/>
        <color rgb="FFF8696B"/>
        <color rgb="FFFFEB84"/>
        <color rgb="FF63BE7B"/>
      </colorScale>
    </cfRule>
  </conditionalFormatting>
  <conditionalFormatting sqref="CU74:DV74">
    <cfRule type="colorScale" priority="87">
      <colorScale>
        <cfvo type="min"/>
        <cfvo type="percentile" val="50"/>
        <cfvo type="max"/>
        <color rgb="FFF8696B"/>
        <color rgb="FFFFEB84"/>
        <color rgb="FF63BE7B"/>
      </colorScale>
    </cfRule>
  </conditionalFormatting>
  <conditionalFormatting sqref="DX4:DX73">
    <cfRule type="cellIs" dxfId="6" priority="15" operator="equal">
      <formula>8</formula>
    </cfRule>
  </conditionalFormatting>
  <conditionalFormatting sqref="DX4:DY73">
    <cfRule type="containsBlanks" dxfId="5" priority="14" stopIfTrue="1">
      <formula>LEN(TRIM(DX4))=0</formula>
    </cfRule>
    <cfRule type="cellIs" dxfId="4" priority="17" operator="greaterThanOrEqual">
      <formula>6.4</formula>
    </cfRule>
  </conditionalFormatting>
  <conditionalFormatting sqref="DY74">
    <cfRule type="cellIs" dxfId="3" priority="84" operator="equal">
      <formula>8</formula>
    </cfRule>
  </conditionalFormatting>
  <conditionalFormatting sqref="EA4:EK73">
    <cfRule type="cellIs" dxfId="2" priority="79" operator="equal">
      <formula>"NA"</formula>
    </cfRule>
  </conditionalFormatting>
  <conditionalFormatting sqref="EG76 EI76">
    <cfRule type="cellIs" dxfId="1" priority="82" operator="equal">
      <formula>"YES"</formula>
    </cfRule>
  </conditionalFormatting>
  <conditionalFormatting sqref="EG77:EG81 EI77:EI81">
    <cfRule type="cellIs" dxfId="0" priority="81" operator="equal">
      <formula>TRUE</formula>
    </cfRule>
  </conditionalFormatting>
  <pageMargins left="0.75" right="0.75" top="1" bottom="1" header="0.5" footer="0.5"/>
  <pageSetup orientation="portrait" horizontalDpi="4294967292" verticalDpi="4294967292"/>
  <ignoredErrors>
    <ignoredError sqref="AK4 AK5:AK23 BN4:BN23 CU5:DV5"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28"/>
  <sheetViews>
    <sheetView workbookViewId="0">
      <selection activeCell="A3" sqref="A3"/>
    </sheetView>
  </sheetViews>
  <sheetFormatPr baseColWidth="10" defaultRowHeight="13" x14ac:dyDescent="0.15"/>
  <cols>
    <col min="1" max="1" width="2.33203125" bestFit="1" customWidth="1"/>
    <col min="2" max="2" width="76" customWidth="1"/>
  </cols>
  <sheetData>
    <row r="1" spans="1:3" ht="34" x14ac:dyDescent="0.4">
      <c r="A1" s="108" t="s">
        <v>270</v>
      </c>
      <c r="B1" s="108"/>
    </row>
    <row r="2" spans="1:3" ht="29" customHeight="1" x14ac:dyDescent="0.15">
      <c r="A2" s="172" t="s">
        <v>318</v>
      </c>
      <c r="B2" s="173"/>
    </row>
    <row r="3" spans="1:3" ht="17" x14ac:dyDescent="0.2">
      <c r="A3" s="109">
        <v>1</v>
      </c>
      <c r="B3" s="110" t="s">
        <v>271</v>
      </c>
    </row>
    <row r="4" spans="1:3" ht="17" x14ac:dyDescent="0.15">
      <c r="B4" s="111" t="s">
        <v>272</v>
      </c>
    </row>
    <row r="5" spans="1:3" ht="17" x14ac:dyDescent="0.15">
      <c r="B5" s="111" t="s">
        <v>273</v>
      </c>
    </row>
    <row r="6" spans="1:3" ht="17" x14ac:dyDescent="0.15">
      <c r="B6" s="111" t="s">
        <v>274</v>
      </c>
    </row>
    <row r="7" spans="1:3" ht="34" x14ac:dyDescent="0.15">
      <c r="B7" s="111" t="s">
        <v>275</v>
      </c>
    </row>
    <row r="8" spans="1:3" ht="17" x14ac:dyDescent="0.15">
      <c r="B8" s="111" t="s">
        <v>276</v>
      </c>
    </row>
    <row r="9" spans="1:3" ht="17" x14ac:dyDescent="0.2">
      <c r="A9" s="109">
        <v>2</v>
      </c>
      <c r="B9" s="110" t="s">
        <v>277</v>
      </c>
    </row>
    <row r="10" spans="1:3" ht="68" x14ac:dyDescent="0.15">
      <c r="B10" s="111" t="s">
        <v>278</v>
      </c>
    </row>
    <row r="11" spans="1:3" ht="17" x14ac:dyDescent="0.2">
      <c r="A11" s="109">
        <v>3</v>
      </c>
      <c r="B11" s="110" t="s">
        <v>279</v>
      </c>
    </row>
    <row r="12" spans="1:3" ht="68" x14ac:dyDescent="0.15">
      <c r="B12" s="111" t="s">
        <v>285</v>
      </c>
    </row>
    <row r="13" spans="1:3" ht="17" x14ac:dyDescent="0.2">
      <c r="A13" s="109">
        <v>4</v>
      </c>
      <c r="B13" s="110" t="s">
        <v>280</v>
      </c>
    </row>
    <row r="14" spans="1:3" ht="34" x14ac:dyDescent="0.15">
      <c r="B14" s="111" t="s">
        <v>281</v>
      </c>
    </row>
    <row r="15" spans="1:3" ht="16" x14ac:dyDescent="0.15">
      <c r="B15" s="111"/>
    </row>
    <row r="16" spans="1:3" ht="34" x14ac:dyDescent="0.2">
      <c r="A16" s="171" t="s">
        <v>227</v>
      </c>
      <c r="B16" s="171"/>
      <c r="C16" s="112" t="s">
        <v>282</v>
      </c>
    </row>
    <row r="17" spans="1:2" ht="34" x14ac:dyDescent="0.15">
      <c r="A17" s="11">
        <v>0</v>
      </c>
      <c r="B17" s="12" t="s">
        <v>118</v>
      </c>
    </row>
    <row r="18" spans="1:2" ht="51" x14ac:dyDescent="0.15">
      <c r="A18" s="11" t="s">
        <v>120</v>
      </c>
      <c r="B18" s="12" t="s">
        <v>283</v>
      </c>
    </row>
    <row r="19" spans="1:2" ht="17" x14ac:dyDescent="0.15">
      <c r="A19" s="11">
        <v>1</v>
      </c>
      <c r="B19" s="13" t="s">
        <v>119</v>
      </c>
    </row>
    <row r="20" spans="1:2" ht="17" x14ac:dyDescent="0.15">
      <c r="B20" s="14" t="s">
        <v>139</v>
      </c>
    </row>
    <row r="21" spans="1:2" ht="17" x14ac:dyDescent="0.15">
      <c r="B21" s="15" t="s">
        <v>140</v>
      </c>
    </row>
    <row r="22" spans="1:2" ht="17" x14ac:dyDescent="0.15">
      <c r="B22" s="15" t="s">
        <v>141</v>
      </c>
    </row>
    <row r="23" spans="1:2" ht="17" x14ac:dyDescent="0.15">
      <c r="B23" s="15" t="s">
        <v>142</v>
      </c>
    </row>
    <row r="24" spans="1:2" ht="17" x14ac:dyDescent="0.15">
      <c r="B24" s="14" t="s">
        <v>199</v>
      </c>
    </row>
    <row r="25" spans="1:2" ht="17" x14ac:dyDescent="0.15">
      <c r="B25" s="14" t="s">
        <v>286</v>
      </c>
    </row>
    <row r="26" spans="1:2" ht="68" x14ac:dyDescent="0.15">
      <c r="B26" s="14" t="s">
        <v>287</v>
      </c>
    </row>
    <row r="27" spans="1:2" ht="68" x14ac:dyDescent="0.15">
      <c r="B27" s="14" t="s">
        <v>288</v>
      </c>
    </row>
    <row r="28" spans="1:2" ht="34" x14ac:dyDescent="0.15">
      <c r="B28" s="14" t="s">
        <v>231</v>
      </c>
    </row>
  </sheetData>
  <mergeCells count="2">
    <mergeCell ref="A16:B16"/>
    <mergeCell ref="A2:B2"/>
  </mergeCells>
  <phoneticPr fontId="20" type="noConversion"/>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
  <sheetViews>
    <sheetView workbookViewId="0">
      <selection activeCell="A2" sqref="A2"/>
    </sheetView>
  </sheetViews>
  <sheetFormatPr baseColWidth="10" defaultRowHeight="13" x14ac:dyDescent="0.15"/>
  <cols>
    <col min="1" max="1" width="10.83203125" style="115"/>
    <col min="2" max="2" width="23.6640625" customWidth="1"/>
    <col min="3" max="3" width="50.1640625" style="106" customWidth="1"/>
    <col min="4" max="4" width="36.6640625" style="106" customWidth="1"/>
  </cols>
  <sheetData>
    <row r="1" spans="1:4" ht="21" thickBot="1" x14ac:dyDescent="0.3">
      <c r="A1" s="114" t="s">
        <v>265</v>
      </c>
      <c r="B1" s="113" t="s">
        <v>266</v>
      </c>
      <c r="C1" s="113" t="s">
        <v>267</v>
      </c>
      <c r="D1" s="113" t="s">
        <v>268</v>
      </c>
    </row>
    <row r="2" spans="1:4" ht="14" thickTop="1"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CEC 2014 Quality Indicators</vt:lpstr>
      <vt:lpstr>QI Coding Summary</vt:lpstr>
      <vt:lpstr>Inclusion Criteria</vt:lpstr>
      <vt:lpstr>Discussion Notes</vt:lpstr>
      <vt:lpstr>'CEC 2014 Quality Indicators'!Print_Area</vt:lpstr>
      <vt:lpstr>'CEC 2014 Quality Indicators'!Print_Titles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 Royer</dc:creator>
  <cp:lastModifiedBy>Royer</cp:lastModifiedBy>
  <cp:lastPrinted>2019-04-04T21:21:29Z</cp:lastPrinted>
  <dcterms:created xsi:type="dcterms:W3CDTF">2015-01-09T05:59:46Z</dcterms:created>
  <dcterms:modified xsi:type="dcterms:W3CDTF">2026-01-14T16:05:44Z</dcterms:modified>
</cp:coreProperties>
</file>