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T-Ci3T Sessions (traditional)/2023 2024 IMP T-Ci3T Session 5/To Post/"/>
    </mc:Choice>
  </mc:AlternateContent>
  <xr:revisionPtr revIDLastSave="1265" documentId="13_ncr:1_{62A88676-7229-4529-8F64-D66387532767}" xr6:coauthVersionLast="47" xr6:coauthVersionMax="47" xr10:uidLastSave="{D7A364E3-A463-4721-A708-8D9F60F7D151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T-CI3T 2HR" sheetId="28" r:id="rId2"/>
    <sheet name="T-CI3T 3HR" sheetId="2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9" l="1"/>
  <c r="B6" i="29"/>
  <c r="A7" i="29" s="1"/>
  <c r="B7" i="29" s="1"/>
  <c r="A8" i="29" s="1"/>
  <c r="B8" i="29" s="1"/>
  <c r="A9" i="29" s="1"/>
  <c r="B9" i="29" s="1"/>
  <c r="A10" i="29" s="1"/>
  <c r="B10" i="29" s="1"/>
  <c r="A11" i="29" s="1"/>
  <c r="B11" i="29" s="1"/>
  <c r="A12" i="29" s="1"/>
  <c r="B12" i="29" s="1"/>
  <c r="A13" i="29" s="1"/>
  <c r="B13" i="29" s="1"/>
  <c r="A14" i="29" s="1"/>
  <c r="B14" i="29" s="1"/>
  <c r="A15" i="29" s="1"/>
  <c r="B15" i="29" s="1"/>
  <c r="A16" i="29" s="1"/>
  <c r="B16" i="29" s="1"/>
  <c r="A2" i="29"/>
  <c r="A7" i="28"/>
  <c r="A8" i="28"/>
  <c r="A2" i="28"/>
  <c r="B19" i="28"/>
  <c r="B6" i="28"/>
  <c r="B7" i="28" s="1"/>
  <c r="B8" i="28" l="1"/>
  <c r="A9" i="28" l="1"/>
  <c r="B9" i="28" s="1"/>
  <c r="B10" i="28" l="1"/>
  <c r="A10" i="28"/>
  <c r="A11" i="28" l="1"/>
  <c r="B11" i="28" s="1"/>
  <c r="A12" i="28" l="1"/>
  <c r="B12" i="28" s="1"/>
  <c r="A13" i="28" l="1"/>
  <c r="B13" i="28" s="1"/>
  <c r="A14" i="28" l="1"/>
  <c r="B14" i="28" s="1"/>
  <c r="A15" i="28" l="1"/>
  <c r="B15" i="28" s="1"/>
  <c r="A16" i="28" l="1"/>
  <c r="B16" i="28" s="1"/>
</calcChain>
</file>

<file path=xl/sharedStrings.xml><?xml version="1.0" encoding="utf-8"?>
<sst xmlns="http://schemas.openxmlformats.org/spreadsheetml/2006/main" count="77" uniqueCount="41">
  <si>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</si>
  <si>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</si>
  <si>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</si>
  <si>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</si>
  <si>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</si>
  <si>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</si>
  <si>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</si>
  <si>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</si>
  <si>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</si>
  <si>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</si>
  <si>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</si>
  <si>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</si>
  <si>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</si>
  <si>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</si>
  <si>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T-Ci3T Implementation Support Series &amp; Delivery</t>
  </si>
  <si>
    <t>Session 5: Implementing Comprehensive, Integrated, Three-Tiered (Ci3T) Models: Planning for the Year Ahead</t>
  </si>
  <si>
    <t>-</t>
  </si>
  <si>
    <t>Set-up</t>
  </si>
  <si>
    <t>Title Slide &amp; Introduction</t>
  </si>
  <si>
    <t>Welcome</t>
  </si>
  <si>
    <t>Procedures for Monitoring</t>
  </si>
  <si>
    <t>Procedures for Monitoring: Review your School’s Social Validity &amp; Treatment Integrity Data</t>
  </si>
  <si>
    <t>Talk Time - Procedures for Monitoring: Review your School’s Social Validity &amp; Treatment Integrity Data</t>
  </si>
  <si>
    <t>Procedures for Monitoring: Review your School’s Spring Screening Data</t>
  </si>
  <si>
    <t>Talk Time - Procedures for Monitoring: Review your School’s Spring Screening Data</t>
  </si>
  <si>
    <t>Focused on Data-Informed Professional Learning</t>
  </si>
  <si>
    <t>Talk Time - Focused on Data-Informed Professional Learning</t>
  </si>
  <si>
    <t>Wrapping Up and Moving Forward</t>
  </si>
  <si>
    <t>12-15</t>
  </si>
  <si>
    <t>16-49</t>
  </si>
  <si>
    <t>50</t>
  </si>
  <si>
    <t>73-81</t>
  </si>
  <si>
    <t>Presenter</t>
  </si>
  <si>
    <t>Planning for the Year Ahead 2024-2025</t>
  </si>
  <si>
    <t>1-6</t>
  </si>
  <si>
    <t>7-11</t>
  </si>
  <si>
    <t>51-71</t>
  </si>
  <si>
    <t>72</t>
  </si>
  <si>
    <t>82-90</t>
  </si>
  <si>
    <t>91</t>
  </si>
  <si>
    <t>92-101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</si>
</sst>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3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7" fillId="0" borderId="1" xfId="0" applyFont="1" applyBorder="1" applyAlignment="1">
      <alignment horizontal="left" vertical="top"/>
    </xf>
    <xf numFmtId="0" fontId="17" fillId="0" borderId="0" xfId="0" applyFont="1" applyAlignment="1">
      <alignment vertical="top" readingOrder="1"/>
    </xf>
    <xf numFmtId="0" fontId="16" fillId="0" borderId="1" xfId="27" applyFont="1" applyFill="1" applyBorder="1" applyAlignment="1">
      <alignment horizontal="left" vertical="center" wrapText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49" fontId="7" fillId="0" borderId="1" xfId="0" quotePrefix="1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top"/>
    </xf>
    <xf numFmtId="0" fontId="14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 wrapText="1"/>
    </xf>
    <xf numFmtId="0" fontId="14" fillId="7" borderId="1" xfId="27" applyFont="1" applyFill="1" applyBorder="1" applyAlignment="1">
      <alignment horizontal="left" vertical="top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14</v>
      </c>
    </row>
    <row r="3" spans="1:1" x14ac:dyDescent="0.3">
      <c r="A3" s="8" t="s">
        <v>1</v>
      </c>
    </row>
    <row r="4" spans="1:1" ht="45" x14ac:dyDescent="0.3">
      <c r="A4" s="9" t="s">
        <v>2</v>
      </c>
    </row>
    <row r="5" spans="1:1" x14ac:dyDescent="0.3">
      <c r="A5" s="10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4"/>
  <sheetViews>
    <sheetView tabSelected="1" view="pageLayout" zoomScale="80" zoomScaleNormal="115" zoomScalePageLayoutView="80" workbookViewId="0">
      <selection activeCell="C16" sqref="C16"/>
    </sheetView>
  </sheetViews>
  <sheetFormatPr defaultColWidth="8.8984375" defaultRowHeight="15" x14ac:dyDescent="0.3"/>
  <cols>
    <col min="1" max="1" width="10" style="37" bestFit="1" customWidth="1"/>
    <col min="2" max="2" width="12.09765625" style="37" customWidth="1"/>
    <col min="3" max="3" width="5.5" style="38" customWidth="1"/>
    <col min="4" max="4" width="8.5" style="39" bestFit="1" customWidth="1"/>
    <col min="5" max="5" width="50.5" style="40" customWidth="1"/>
    <col min="6" max="6" width="14.796875" style="40" customWidth="1"/>
    <col min="7" max="7" width="20" style="28" customWidth="1"/>
    <col min="8" max="16384" width="8.8984375" style="28"/>
  </cols>
  <sheetData>
    <row r="1" spans="1:10" ht="15.75" customHeight="1" x14ac:dyDescent="0.3">
      <c r="A1" s="51" t="s">
        <v>15</v>
      </c>
      <c r="B1" s="51"/>
      <c r="C1" s="51"/>
      <c r="D1" s="51"/>
      <c r="E1" s="51"/>
      <c r="F1" s="51"/>
      <c r="G1" s="51"/>
    </row>
    <row r="2" spans="1:10" x14ac:dyDescent="0.3">
      <c r="A2" s="52" t="str">
        <f>"04/16/24 ||  "&amp;TEXT(A6,"H:MM AM/PM")&amp;" - "&amp;TEXT(B18,"H:MM AM/PM")&amp;"  ||  2-hr Session"</f>
        <v>04/16/24 ||  11:00 AM - 1:00 PM  ||  2-hr Session</v>
      </c>
      <c r="B2" s="52"/>
      <c r="C2" s="52"/>
      <c r="D2" s="52"/>
      <c r="E2" s="52"/>
      <c r="F2" s="52"/>
      <c r="G2" s="52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32</v>
      </c>
    </row>
    <row r="5" spans="1:10" x14ac:dyDescent="0.3">
      <c r="A5" s="11">
        <v>0.4375</v>
      </c>
      <c r="B5" s="11">
        <v>0.45833333333333331</v>
      </c>
      <c r="C5" s="23">
        <v>30</v>
      </c>
      <c r="D5" s="41" t="s">
        <v>16</v>
      </c>
      <c r="E5" s="24" t="s">
        <v>17</v>
      </c>
      <c r="F5" s="26"/>
      <c r="G5" s="27"/>
      <c r="I5" s="29"/>
      <c r="J5" s="30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5" t="s">
        <v>34</v>
      </c>
      <c r="E6" s="24" t="s">
        <v>18</v>
      </c>
      <c r="F6" s="24"/>
      <c r="G6" s="27"/>
      <c r="I6" s="31"/>
    </row>
    <row r="7" spans="1:10" x14ac:dyDescent="0.3">
      <c r="A7" s="11">
        <f>B6</f>
        <v>0.46180555555555552</v>
      </c>
      <c r="B7" s="11">
        <f t="shared" ref="B7" si="0">A7+TIME(0,C7,0)</f>
        <v>0.46527777777777773</v>
      </c>
      <c r="C7" s="23">
        <v>5</v>
      </c>
      <c r="D7" s="25" t="s">
        <v>35</v>
      </c>
      <c r="E7" s="24" t="s">
        <v>19</v>
      </c>
      <c r="F7" s="24"/>
      <c r="G7" s="27"/>
      <c r="I7" s="31"/>
    </row>
    <row r="8" spans="1:10" x14ac:dyDescent="0.3">
      <c r="A8" s="11">
        <f t="shared" ref="A8:A16" si="1">B7</f>
        <v>0.46527777777777773</v>
      </c>
      <c r="B8" s="11">
        <f t="shared" ref="B8:B11" si="2">A8+TIME(0,C8,0)</f>
        <v>0.46874999999999994</v>
      </c>
      <c r="C8" s="23">
        <v>5</v>
      </c>
      <c r="D8" s="25" t="s">
        <v>28</v>
      </c>
      <c r="E8" s="24" t="s">
        <v>20</v>
      </c>
      <c r="F8" s="32"/>
      <c r="G8" s="27"/>
      <c r="I8" s="33"/>
    </row>
    <row r="9" spans="1:10" ht="30" x14ac:dyDescent="0.3">
      <c r="A9" s="11">
        <f t="shared" si="1"/>
        <v>0.46874999999999994</v>
      </c>
      <c r="B9" s="11">
        <f t="shared" si="2"/>
        <v>0.47916666666666663</v>
      </c>
      <c r="C9" s="23">
        <v>15</v>
      </c>
      <c r="D9" s="25" t="s">
        <v>29</v>
      </c>
      <c r="E9" s="24" t="s">
        <v>21</v>
      </c>
      <c r="F9" s="32"/>
      <c r="G9" s="27"/>
      <c r="I9" s="33"/>
    </row>
    <row r="10" spans="1:10" ht="30" x14ac:dyDescent="0.3">
      <c r="A10" s="11">
        <f t="shared" si="1"/>
        <v>0.47916666666666663</v>
      </c>
      <c r="B10" s="43">
        <f t="shared" si="2"/>
        <v>0.49305555555555552</v>
      </c>
      <c r="C10" s="44">
        <v>20</v>
      </c>
      <c r="D10" s="45" t="s">
        <v>30</v>
      </c>
      <c r="E10" s="42" t="s">
        <v>22</v>
      </c>
      <c r="F10" s="46"/>
      <c r="G10" s="47"/>
      <c r="I10" s="33"/>
    </row>
    <row r="11" spans="1:10" ht="30" x14ac:dyDescent="0.3">
      <c r="A11" s="11">
        <f t="shared" si="1"/>
        <v>0.49305555555555552</v>
      </c>
      <c r="B11" s="11">
        <f t="shared" si="2"/>
        <v>0.50347222222222221</v>
      </c>
      <c r="C11" s="23">
        <v>15</v>
      </c>
      <c r="D11" s="25" t="s">
        <v>36</v>
      </c>
      <c r="E11" s="24" t="s">
        <v>23</v>
      </c>
      <c r="F11" s="34"/>
      <c r="G11" s="24"/>
      <c r="I11" s="35"/>
      <c r="J11" s="29"/>
    </row>
    <row r="12" spans="1:10" ht="30" x14ac:dyDescent="0.3">
      <c r="A12" s="11">
        <f t="shared" si="1"/>
        <v>0.50347222222222221</v>
      </c>
      <c r="B12" s="43">
        <f t="shared" ref="B12:B16" si="3">A12+TIME(0,C12,0)</f>
        <v>0.51736111111111105</v>
      </c>
      <c r="C12" s="44">
        <v>20</v>
      </c>
      <c r="D12" s="48" t="s">
        <v>37</v>
      </c>
      <c r="E12" s="42" t="s">
        <v>24</v>
      </c>
      <c r="F12" s="49"/>
      <c r="G12" s="50"/>
      <c r="I12" s="36"/>
      <c r="J12" s="30"/>
    </row>
    <row r="13" spans="1:10" x14ac:dyDescent="0.3">
      <c r="A13" s="11">
        <f t="shared" si="1"/>
        <v>0.51736111111111105</v>
      </c>
      <c r="B13" s="11">
        <f t="shared" si="3"/>
        <v>0.52083333333333326</v>
      </c>
      <c r="C13" s="23">
        <v>5</v>
      </c>
      <c r="D13" s="25" t="s">
        <v>31</v>
      </c>
      <c r="E13" s="24" t="s">
        <v>33</v>
      </c>
      <c r="F13" s="24"/>
      <c r="G13" s="27"/>
      <c r="I13" s="31"/>
      <c r="J13" s="29"/>
    </row>
    <row r="14" spans="1:10" x14ac:dyDescent="0.3">
      <c r="A14" s="11">
        <f t="shared" si="1"/>
        <v>0.52083333333333326</v>
      </c>
      <c r="B14" s="11">
        <f t="shared" si="3"/>
        <v>0.52430555555555547</v>
      </c>
      <c r="C14" s="23">
        <v>5</v>
      </c>
      <c r="D14" s="25" t="s">
        <v>38</v>
      </c>
      <c r="E14" s="24" t="s">
        <v>25</v>
      </c>
      <c r="F14" s="24"/>
      <c r="G14" s="24"/>
      <c r="I14" s="33"/>
      <c r="J14" s="29"/>
    </row>
    <row r="15" spans="1:10" ht="30" x14ac:dyDescent="0.3">
      <c r="A15" s="11">
        <f t="shared" si="1"/>
        <v>0.52430555555555547</v>
      </c>
      <c r="B15" s="43">
        <f t="shared" si="3"/>
        <v>0.53819444444444431</v>
      </c>
      <c r="C15" s="44">
        <v>20</v>
      </c>
      <c r="D15" s="45" t="s">
        <v>39</v>
      </c>
      <c r="E15" s="42" t="s">
        <v>26</v>
      </c>
      <c r="F15" s="44"/>
      <c r="G15" s="47"/>
      <c r="I15" s="33"/>
      <c r="J15" s="29"/>
    </row>
    <row r="16" spans="1:10" x14ac:dyDescent="0.3">
      <c r="A16" s="11">
        <f t="shared" si="1"/>
        <v>0.53819444444444431</v>
      </c>
      <c r="B16" s="11">
        <f t="shared" si="3"/>
        <v>0.54166666666666652</v>
      </c>
      <c r="C16" s="23">
        <v>5</v>
      </c>
      <c r="D16" s="25" t="s">
        <v>40</v>
      </c>
      <c r="E16" s="24" t="s">
        <v>27</v>
      </c>
      <c r="F16" s="23"/>
      <c r="G16" s="27"/>
      <c r="I16" s="31"/>
      <c r="J16" s="29"/>
    </row>
    <row r="17" spans="1:10" x14ac:dyDescent="0.3">
      <c r="A17" s="20" t="s">
        <v>10</v>
      </c>
      <c r="B17" s="20">
        <v>0.45833333333333331</v>
      </c>
      <c r="C17" s="21"/>
      <c r="D17" s="21"/>
      <c r="E17" s="22"/>
      <c r="F17" s="21"/>
      <c r="G17" s="21"/>
      <c r="I17" s="29"/>
      <c r="J17" s="30"/>
    </row>
    <row r="18" spans="1:10" x14ac:dyDescent="0.3">
      <c r="A18" s="12" t="s">
        <v>11</v>
      </c>
      <c r="B18" s="12">
        <v>0.54166666666666663</v>
      </c>
      <c r="C18" s="21"/>
      <c r="D18" s="21"/>
      <c r="E18" s="22"/>
      <c r="F18" s="21"/>
      <c r="G18" s="21"/>
      <c r="I18" s="29"/>
      <c r="J18" s="30"/>
    </row>
    <row r="19" spans="1:10" x14ac:dyDescent="0.3">
      <c r="A19" s="12" t="s">
        <v>12</v>
      </c>
      <c r="B19" s="13">
        <f>SUM(C6:C16)</f>
        <v>120</v>
      </c>
      <c r="C19" s="21"/>
      <c r="D19" s="21"/>
      <c r="E19" s="22"/>
      <c r="F19" s="21"/>
      <c r="G19" s="21"/>
      <c r="I19" s="33"/>
      <c r="J19" s="29"/>
    </row>
    <row r="20" spans="1:10" x14ac:dyDescent="0.3">
      <c r="I20" s="33"/>
      <c r="J20" s="29"/>
    </row>
    <row r="21" spans="1:10" x14ac:dyDescent="0.3">
      <c r="I21" s="29"/>
      <c r="J21" s="30"/>
    </row>
    <row r="22" spans="1:10" x14ac:dyDescent="0.3">
      <c r="I22" s="33"/>
      <c r="J22" s="29"/>
    </row>
    <row r="23" spans="1:10" x14ac:dyDescent="0.3">
      <c r="I23" s="29"/>
      <c r="J23" s="30"/>
    </row>
    <row r="34" spans="1:10" s="40" customFormat="1" x14ac:dyDescent="0.3">
      <c r="A34" s="37"/>
      <c r="B34" s="37"/>
      <c r="C34" s="38"/>
      <c r="D34" s="39"/>
      <c r="E34" s="40" t="s">
        <v>13</v>
      </c>
      <c r="G34" s="28"/>
      <c r="H34" s="28"/>
      <c r="I34" s="28"/>
      <c r="J34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C84C-23BD-4136-81CF-CE7890115ADA}">
  <sheetPr>
    <tabColor rgb="FF2F4E6D"/>
  </sheetPr>
  <dimension ref="A1:J34"/>
  <sheetViews>
    <sheetView view="pageLayout" zoomScale="80" zoomScaleNormal="115" zoomScalePageLayoutView="80" workbookViewId="0">
      <selection activeCell="C17" sqref="C17"/>
    </sheetView>
  </sheetViews>
  <sheetFormatPr defaultColWidth="8.8984375" defaultRowHeight="15" x14ac:dyDescent="0.3"/>
  <cols>
    <col min="1" max="1" width="10" style="37" bestFit="1" customWidth="1"/>
    <col min="2" max="2" width="12.09765625" style="37" customWidth="1"/>
    <col min="3" max="3" width="5.5" style="38" customWidth="1"/>
    <col min="4" max="4" width="8.5" style="39" bestFit="1" customWidth="1"/>
    <col min="5" max="5" width="50.5" style="40" customWidth="1"/>
    <col min="6" max="6" width="14.796875" style="40" customWidth="1"/>
    <col min="7" max="7" width="20" style="28" customWidth="1"/>
    <col min="8" max="16384" width="8.8984375" style="28"/>
  </cols>
  <sheetData>
    <row r="1" spans="1:10" ht="15.75" customHeight="1" x14ac:dyDescent="0.3">
      <c r="A1" s="51" t="s">
        <v>15</v>
      </c>
      <c r="B1" s="51"/>
      <c r="C1" s="51"/>
      <c r="D1" s="51"/>
      <c r="E1" s="51"/>
      <c r="F1" s="51"/>
      <c r="G1" s="51"/>
    </row>
    <row r="2" spans="1:10" x14ac:dyDescent="0.3">
      <c r="A2" s="52" t="str">
        <f>"04/16/24 ||  "&amp;TEXT(A6,"H:MM AM/PM")&amp;" - "&amp;TEXT(B18,"H:MM AM/PM")&amp;"  ||  2-hr Session"</f>
        <v>04/16/24 ||  11:00 AM - 1:00 PM  ||  2-hr Session</v>
      </c>
      <c r="B2" s="52"/>
      <c r="C2" s="52"/>
      <c r="D2" s="52"/>
      <c r="E2" s="52"/>
      <c r="F2" s="52"/>
      <c r="G2" s="52"/>
    </row>
    <row r="3" spans="1:10" s="3" customFormat="1" ht="5.4" x14ac:dyDescent="0.3">
      <c r="C3" s="4"/>
      <c r="D3" s="5"/>
    </row>
    <row r="4" spans="1:10" ht="15.6" x14ac:dyDescent="0.3">
      <c r="A4" s="14" t="s">
        <v>4</v>
      </c>
      <c r="B4" s="15" t="s">
        <v>5</v>
      </c>
      <c r="C4" s="16" t="s">
        <v>6</v>
      </c>
      <c r="D4" s="17" t="s">
        <v>7</v>
      </c>
      <c r="E4" s="18" t="s">
        <v>8</v>
      </c>
      <c r="F4" s="18" t="s">
        <v>9</v>
      </c>
      <c r="G4" s="19" t="s">
        <v>32</v>
      </c>
    </row>
    <row r="5" spans="1:10" x14ac:dyDescent="0.3">
      <c r="A5" s="11">
        <v>0.4375</v>
      </c>
      <c r="B5" s="11">
        <v>0.45833333333333331</v>
      </c>
      <c r="C5" s="23">
        <v>30</v>
      </c>
      <c r="D5" s="41" t="s">
        <v>16</v>
      </c>
      <c r="E5" s="24" t="s">
        <v>17</v>
      </c>
      <c r="F5" s="26"/>
      <c r="G5" s="27"/>
      <c r="I5" s="29"/>
      <c r="J5" s="30"/>
    </row>
    <row r="6" spans="1:10" x14ac:dyDescent="0.3">
      <c r="A6" s="11">
        <v>0.45833333333333331</v>
      </c>
      <c r="B6" s="11">
        <f>A6+TIME(0,C6,0)</f>
        <v>0.46180555555555552</v>
      </c>
      <c r="C6" s="23">
        <v>5</v>
      </c>
      <c r="D6" s="25" t="s">
        <v>34</v>
      </c>
      <c r="E6" s="24" t="s">
        <v>18</v>
      </c>
      <c r="F6" s="24"/>
      <c r="G6" s="27"/>
      <c r="I6" s="31"/>
    </row>
    <row r="7" spans="1:10" x14ac:dyDescent="0.3">
      <c r="A7" s="11">
        <f>B6</f>
        <v>0.46180555555555552</v>
      </c>
      <c r="B7" s="11">
        <f t="shared" ref="B7:B16" si="0">A7+TIME(0,C7,0)</f>
        <v>0.46527777777777773</v>
      </c>
      <c r="C7" s="23">
        <v>5</v>
      </c>
      <c r="D7" s="25" t="s">
        <v>35</v>
      </c>
      <c r="E7" s="24" t="s">
        <v>19</v>
      </c>
      <c r="F7" s="24"/>
      <c r="G7" s="27"/>
      <c r="I7" s="31"/>
    </row>
    <row r="8" spans="1:10" x14ac:dyDescent="0.3">
      <c r="A8" s="11">
        <f t="shared" ref="A8:A16" si="1">B7</f>
        <v>0.46527777777777773</v>
      </c>
      <c r="B8" s="11">
        <f t="shared" si="0"/>
        <v>0.46874999999999994</v>
      </c>
      <c r="C8" s="23">
        <v>5</v>
      </c>
      <c r="D8" s="25" t="s">
        <v>28</v>
      </c>
      <c r="E8" s="24" t="s">
        <v>20</v>
      </c>
      <c r="F8" s="32"/>
      <c r="G8" s="27"/>
      <c r="I8" s="33"/>
    </row>
    <row r="9" spans="1:10" ht="30" x14ac:dyDescent="0.3">
      <c r="A9" s="11">
        <f t="shared" si="1"/>
        <v>0.46874999999999994</v>
      </c>
      <c r="B9" s="11">
        <f t="shared" si="0"/>
        <v>0.48611111111111105</v>
      </c>
      <c r="C9" s="23">
        <v>25</v>
      </c>
      <c r="D9" s="25" t="s">
        <v>29</v>
      </c>
      <c r="E9" s="24" t="s">
        <v>21</v>
      </c>
      <c r="F9" s="32"/>
      <c r="G9" s="27"/>
      <c r="I9" s="33"/>
    </row>
    <row r="10" spans="1:10" ht="30" x14ac:dyDescent="0.3">
      <c r="A10" s="11">
        <f t="shared" si="1"/>
        <v>0.48611111111111105</v>
      </c>
      <c r="B10" s="43">
        <f t="shared" si="0"/>
        <v>0.50694444444444442</v>
      </c>
      <c r="C10" s="44">
        <v>30</v>
      </c>
      <c r="D10" s="45" t="s">
        <v>30</v>
      </c>
      <c r="E10" s="42" t="s">
        <v>22</v>
      </c>
      <c r="F10" s="46"/>
      <c r="G10" s="47"/>
      <c r="I10" s="33"/>
    </row>
    <row r="11" spans="1:10" ht="30" x14ac:dyDescent="0.3">
      <c r="A11" s="11">
        <f t="shared" si="1"/>
        <v>0.50694444444444442</v>
      </c>
      <c r="B11" s="11">
        <f t="shared" si="0"/>
        <v>0.52083333333333326</v>
      </c>
      <c r="C11" s="23">
        <v>20</v>
      </c>
      <c r="D11" s="25" t="s">
        <v>36</v>
      </c>
      <c r="E11" s="24" t="s">
        <v>23</v>
      </c>
      <c r="F11" s="34"/>
      <c r="G11" s="24"/>
      <c r="I11" s="35"/>
      <c r="J11" s="29"/>
    </row>
    <row r="12" spans="1:10" ht="30" x14ac:dyDescent="0.3">
      <c r="A12" s="11">
        <f t="shared" si="1"/>
        <v>0.52083333333333326</v>
      </c>
      <c r="B12" s="43">
        <f t="shared" si="0"/>
        <v>0.54166666666666663</v>
      </c>
      <c r="C12" s="44">
        <v>30</v>
      </c>
      <c r="D12" s="48" t="s">
        <v>37</v>
      </c>
      <c r="E12" s="42" t="s">
        <v>24</v>
      </c>
      <c r="F12" s="49"/>
      <c r="G12" s="50"/>
      <c r="I12" s="36"/>
      <c r="J12" s="30"/>
    </row>
    <row r="13" spans="1:10" x14ac:dyDescent="0.3">
      <c r="A13" s="11">
        <f t="shared" si="1"/>
        <v>0.54166666666666663</v>
      </c>
      <c r="B13" s="11">
        <f t="shared" si="0"/>
        <v>0.54861111111111105</v>
      </c>
      <c r="C13" s="23">
        <v>10</v>
      </c>
      <c r="D13" s="25" t="s">
        <v>31</v>
      </c>
      <c r="E13" s="24" t="s">
        <v>33</v>
      </c>
      <c r="F13" s="24"/>
      <c r="G13" s="27"/>
      <c r="I13" s="31"/>
      <c r="J13" s="29"/>
    </row>
    <row r="14" spans="1:10" x14ac:dyDescent="0.3">
      <c r="A14" s="11">
        <f t="shared" si="1"/>
        <v>0.54861111111111105</v>
      </c>
      <c r="B14" s="11">
        <f t="shared" si="0"/>
        <v>0.55555555555555547</v>
      </c>
      <c r="C14" s="23">
        <v>10</v>
      </c>
      <c r="D14" s="25" t="s">
        <v>38</v>
      </c>
      <c r="E14" s="24" t="s">
        <v>25</v>
      </c>
      <c r="F14" s="24"/>
      <c r="G14" s="24"/>
      <c r="I14" s="33"/>
      <c r="J14" s="29"/>
    </row>
    <row r="15" spans="1:10" ht="30" x14ac:dyDescent="0.3">
      <c r="A15" s="11">
        <f t="shared" si="1"/>
        <v>0.55555555555555547</v>
      </c>
      <c r="B15" s="43">
        <f t="shared" si="0"/>
        <v>0.57638888888888884</v>
      </c>
      <c r="C15" s="44">
        <v>30</v>
      </c>
      <c r="D15" s="45" t="s">
        <v>39</v>
      </c>
      <c r="E15" s="42" t="s">
        <v>26</v>
      </c>
      <c r="F15" s="44"/>
      <c r="G15" s="47"/>
      <c r="I15" s="33"/>
      <c r="J15" s="29"/>
    </row>
    <row r="16" spans="1:10" x14ac:dyDescent="0.3">
      <c r="A16" s="11">
        <f t="shared" si="1"/>
        <v>0.57638888888888884</v>
      </c>
      <c r="B16" s="11">
        <f t="shared" si="0"/>
        <v>0.58333333333333326</v>
      </c>
      <c r="C16" s="23">
        <v>10</v>
      </c>
      <c r="D16" s="25" t="s">
        <v>40</v>
      </c>
      <c r="E16" s="24" t="s">
        <v>27</v>
      </c>
      <c r="F16" s="23"/>
      <c r="G16" s="27"/>
      <c r="I16" s="31"/>
      <c r="J16" s="29"/>
    </row>
    <row r="17" spans="1:10" x14ac:dyDescent="0.3">
      <c r="A17" s="20" t="s">
        <v>10</v>
      </c>
      <c r="B17" s="20">
        <v>0.45833333333333331</v>
      </c>
      <c r="C17" s="21"/>
      <c r="D17" s="21"/>
      <c r="E17" s="22"/>
      <c r="F17" s="21"/>
      <c r="G17" s="21"/>
      <c r="I17" s="29"/>
      <c r="J17" s="30"/>
    </row>
    <row r="18" spans="1:10" x14ac:dyDescent="0.3">
      <c r="A18" s="12" t="s">
        <v>11</v>
      </c>
      <c r="B18" s="12">
        <v>0.54166666666666663</v>
      </c>
      <c r="C18" s="21"/>
      <c r="D18" s="21"/>
      <c r="E18" s="22"/>
      <c r="F18" s="21"/>
      <c r="G18" s="21"/>
      <c r="I18" s="29"/>
      <c r="J18" s="30"/>
    </row>
    <row r="19" spans="1:10" x14ac:dyDescent="0.3">
      <c r="A19" s="12" t="s">
        <v>12</v>
      </c>
      <c r="B19" s="13">
        <f>SUM(C6:C16)</f>
        <v>180</v>
      </c>
      <c r="C19" s="21"/>
      <c r="D19" s="21"/>
      <c r="E19" s="22"/>
      <c r="F19" s="21"/>
      <c r="G19" s="21"/>
      <c r="I19" s="33"/>
      <c r="J19" s="29"/>
    </row>
    <row r="20" spans="1:10" x14ac:dyDescent="0.3">
      <c r="I20" s="33"/>
      <c r="J20" s="29"/>
    </row>
    <row r="21" spans="1:10" x14ac:dyDescent="0.3">
      <c r="I21" s="29"/>
      <c r="J21" s="30"/>
    </row>
    <row r="22" spans="1:10" x14ac:dyDescent="0.3">
      <c r="I22" s="33"/>
      <c r="J22" s="29"/>
    </row>
    <row r="23" spans="1:10" x14ac:dyDescent="0.3">
      <c r="I23" s="29"/>
      <c r="J23" s="30"/>
    </row>
    <row r="34" spans="1:10" s="40" customFormat="1" x14ac:dyDescent="0.3">
      <c r="A34" s="37"/>
      <c r="B34" s="37"/>
      <c r="C34" s="38"/>
      <c r="D34" s="39"/>
      <c r="E34" s="40" t="s">
        <v>13</v>
      </c>
      <c r="G34" s="28"/>
      <c r="H34" s="28"/>
      <c r="I34" s="28"/>
      <c r="J34" s="28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20" ma:contentTypeDescription="Create a new document." ma:contentTypeScope="" ma:versionID="29442306dd28b4f4618d6a7864ea70b0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a3a0bbe145a4a1222339ba483705fd6f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F5EEE-2EB8-4C6A-92F9-B6F2E9CB84FC}">
  <ds:schemaRefs>
    <ds:schemaRef ds:uri="b2af0b1c-cec5-42ee-8e19-5b6536638d6b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f117d89c-0b9e-4b5f-a216-a1782ae2e190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ECF051-A73B-44DE-9610-F132C04EE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T-CI3T 2HR</vt:lpstr>
      <vt:lpstr>T-CI3T 3HR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2024-04-02T16:12:53Z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