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5/TO POST/"/>
    </mc:Choice>
  </mc:AlternateContent>
  <xr:revisionPtr revIDLastSave="1936" documentId="13_ncr:1_{62A88676-7229-4529-8F64-D66387532767}" xr6:coauthVersionLast="47" xr6:coauthVersionMax="47" xr10:uidLastSave="{A74BBAF9-0519-404F-8E3E-E627CE987526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EMPOWER 2HR" sheetId="28" r:id="rId2"/>
    <sheet name="3 HR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9" l="1"/>
  <c r="B18" i="29"/>
  <c r="B16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A15" i="29" s="1"/>
  <c r="B15" i="29" s="1"/>
  <c r="B17" i="29" s="1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8" i="28"/>
  <c r="B16" i="28"/>
  <c r="A15" i="28" l="1"/>
  <c r="B15" i="28" s="1"/>
  <c r="B17" i="28" s="1"/>
  <c r="A2" i="28" s="1"/>
</calcChain>
</file>

<file path=xl/sharedStrings.xml><?xml version="1.0" encoding="utf-8"?>
<sst xmlns="http://schemas.openxmlformats.org/spreadsheetml/2006/main" count="71" uniqueCount="38">
  <si>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</si>
  <si>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</si>
  <si>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</si>
  <si>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</si>
  <si>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</si>
  <si>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</si>
  <si>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</si>
  <si>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</si>
  <si>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</si>
  <si>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</si>
  <si>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</si>
  <si>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</si>
  <si>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</si>
  <si>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Illustrations: Supporting Students with Intensive Intervention Needs</t>
  </si>
  <si>
    <t>Talk Time 1</t>
  </si>
  <si>
    <t>Supporting Students with Internalizing Issues</t>
  </si>
  <si>
    <t>Talk Time 2</t>
  </si>
  <si>
    <t>Exploring Other Tertiary (Tier 3) Interventions in Ci3T Models</t>
  </si>
  <si>
    <t>Wrapping Up and Moving Forward</t>
  </si>
  <si>
    <t>Start:</t>
  </si>
  <si>
    <t>End:</t>
  </si>
  <si>
    <t>Minutes:</t>
  </si>
  <si>
    <t xml:space="preserve"> </t>
  </si>
  <si>
    <t>NA</t>
  </si>
  <si>
    <t>Supporting Students with Acting Out Issues</t>
  </si>
  <si>
    <t>Overview of Tertiary (Tier 3) Interventions in Ci3T Models: Data-informed Decision-making</t>
  </si>
  <si>
    <t>Session 5: Tertiary (Tier )3 Interventions in Ci3T Models: Logistics and Illustrations</t>
  </si>
  <si>
    <t>Set Up</t>
  </si>
  <si>
    <t>1-7</t>
  </si>
  <si>
    <t>Introduction</t>
  </si>
  <si>
    <t>8-10</t>
  </si>
  <si>
    <t>11-28</t>
  </si>
  <si>
    <t>30-60</t>
  </si>
  <si>
    <t>62-89</t>
  </si>
  <si>
    <t>91-93</t>
  </si>
  <si>
    <t>94-103</t>
  </si>
  <si>
    <t>slide 75 - relaxation protocol (play portion of audio)</t>
  </si>
  <si>
    <t>Slide 93 - respond in 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</si>
</sst>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64" fontId="7" fillId="8" borderId="2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</v>
      </c>
    </row>
    <row r="3" spans="1:1" x14ac:dyDescent="0.3">
      <c r="A3" s="8" t="s">
        <v>2</v>
      </c>
    </row>
    <row r="4" spans="1:1" ht="45" x14ac:dyDescent="0.3">
      <c r="A4" s="9" t="s">
        <v>3</v>
      </c>
    </row>
    <row r="5" spans="1:1" x14ac:dyDescent="0.3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G33"/>
  <sheetViews>
    <sheetView tabSelected="1" view="pageLayout" zoomScale="80" zoomScaleNormal="115" zoomScalePageLayoutView="80" workbookViewId="0">
      <selection activeCell="A4" sqref="A4"/>
    </sheetView>
  </sheetViews>
  <sheetFormatPr defaultColWidth="8.8984375" defaultRowHeight="15" x14ac:dyDescent="0.3"/>
  <cols>
    <col min="1" max="1" width="10" style="29" bestFit="1" customWidth="1"/>
    <col min="2" max="2" width="9.5" style="29" bestFit="1" customWidth="1"/>
    <col min="3" max="3" width="5.5" style="30" customWidth="1"/>
    <col min="4" max="4" width="8.5" style="31" bestFit="1" customWidth="1"/>
    <col min="5" max="5" width="36.59765625" style="32" customWidth="1"/>
    <col min="6" max="6" width="21.296875" style="32" customWidth="1"/>
    <col min="7" max="7" width="17.19921875" style="28" customWidth="1"/>
    <col min="8" max="16384" width="8.8984375" style="28"/>
  </cols>
  <sheetData>
    <row r="1" spans="1:7" x14ac:dyDescent="0.3">
      <c r="A1" s="52" t="s">
        <v>26</v>
      </c>
      <c r="B1" s="52"/>
      <c r="C1" s="52"/>
      <c r="D1" s="52"/>
      <c r="E1" s="52"/>
      <c r="F1" s="52"/>
      <c r="G1" s="52"/>
    </row>
    <row r="2" spans="1:7" x14ac:dyDescent="0.3">
      <c r="A2" s="51" t="str">
        <f>"03/28/24 ||  "&amp;TEXT(A6,"H:MM AM/PM")&amp;" - "&amp;TEXT(B17,"H:MM AM/PM")&amp;"  ||  2-hr Session"</f>
        <v>03/28/24 ||  5:00 PM - 7:00 PM  ||  2-hr Session</v>
      </c>
      <c r="B2" s="51"/>
      <c r="C2" s="51"/>
      <c r="D2" s="51"/>
      <c r="E2" s="51"/>
      <c r="F2" s="51"/>
      <c r="G2" s="51"/>
    </row>
    <row r="3" spans="1:7" s="3" customFormat="1" ht="5.4" x14ac:dyDescent="0.3">
      <c r="C3" s="4"/>
      <c r="D3" s="5"/>
    </row>
    <row r="4" spans="1:7" ht="15.6" x14ac:dyDescent="0.3">
      <c r="A4" s="14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8" t="s">
        <v>10</v>
      </c>
      <c r="G4" s="19" t="s">
        <v>11</v>
      </c>
    </row>
    <row r="5" spans="1:7" x14ac:dyDescent="0.3">
      <c r="A5" s="45">
        <v>0.6875</v>
      </c>
      <c r="B5" s="45">
        <v>0.70833333333333337</v>
      </c>
      <c r="C5" s="46">
        <v>30</v>
      </c>
      <c r="D5" s="47" t="s">
        <v>23</v>
      </c>
      <c r="E5" s="48" t="s">
        <v>27</v>
      </c>
      <c r="F5" s="49"/>
      <c r="G5" s="50"/>
    </row>
    <row r="6" spans="1:7" x14ac:dyDescent="0.3">
      <c r="A6" s="11">
        <v>0.70833333333333337</v>
      </c>
      <c r="B6" s="11">
        <f>A6+TIME(0,C6,0)</f>
        <v>0.71180555555555558</v>
      </c>
      <c r="C6" s="23">
        <v>5</v>
      </c>
      <c r="D6" s="25" t="s">
        <v>28</v>
      </c>
      <c r="E6" s="24" t="s">
        <v>29</v>
      </c>
      <c r="F6" s="26"/>
      <c r="G6" s="27"/>
    </row>
    <row r="7" spans="1:7" x14ac:dyDescent="0.3">
      <c r="A7" s="11">
        <f t="shared" ref="A7" si="0">B6</f>
        <v>0.71180555555555558</v>
      </c>
      <c r="B7" s="11">
        <f t="shared" ref="B7" si="1">A7+TIME(0,C7,0)</f>
        <v>0.71388888888888891</v>
      </c>
      <c r="C7" s="23">
        <v>3</v>
      </c>
      <c r="D7" s="31" t="s">
        <v>30</v>
      </c>
      <c r="E7" s="24" t="s">
        <v>12</v>
      </c>
      <c r="F7" s="24"/>
      <c r="G7" s="27"/>
    </row>
    <row r="8" spans="1:7" ht="45" x14ac:dyDescent="0.3">
      <c r="A8" s="11">
        <f t="shared" ref="A8:A10" si="2">B7</f>
        <v>0.71388888888888891</v>
      </c>
      <c r="B8" s="11">
        <f t="shared" ref="B8:B10" si="3">A8+TIME(0,C8,0)</f>
        <v>0.72152777777777777</v>
      </c>
      <c r="C8" s="23">
        <v>11</v>
      </c>
      <c r="D8" s="25" t="s">
        <v>31</v>
      </c>
      <c r="E8" s="34" t="s">
        <v>25</v>
      </c>
      <c r="F8" s="24"/>
      <c r="G8" s="27"/>
    </row>
    <row r="9" spans="1:7" ht="30" x14ac:dyDescent="0.3">
      <c r="A9" s="11">
        <f t="shared" si="2"/>
        <v>0.72152777777777777</v>
      </c>
      <c r="B9" s="11">
        <f t="shared" si="3"/>
        <v>0.72222222222222221</v>
      </c>
      <c r="C9" s="23">
        <v>1</v>
      </c>
      <c r="D9" s="23">
        <v>29</v>
      </c>
      <c r="E9" s="34" t="s">
        <v>13</v>
      </c>
      <c r="F9" s="24"/>
      <c r="G9" s="27"/>
    </row>
    <row r="10" spans="1:7" ht="30" x14ac:dyDescent="0.3">
      <c r="A10" s="11">
        <f t="shared" si="2"/>
        <v>0.72222222222222221</v>
      </c>
      <c r="B10" s="11">
        <f t="shared" si="3"/>
        <v>0.74652777777777779</v>
      </c>
      <c r="C10" s="23">
        <v>35</v>
      </c>
      <c r="D10" s="25" t="s">
        <v>32</v>
      </c>
      <c r="E10" s="34" t="s">
        <v>24</v>
      </c>
      <c r="F10" s="44"/>
      <c r="G10" s="27"/>
    </row>
    <row r="11" spans="1:7" x14ac:dyDescent="0.3">
      <c r="A11" s="39">
        <f>B10</f>
        <v>0.74652777777777779</v>
      </c>
      <c r="B11" s="39">
        <f t="shared" ref="B11:B15" si="4">A11+TIME(0,C11,0)</f>
        <v>0.75694444444444442</v>
      </c>
      <c r="C11" s="40">
        <v>15</v>
      </c>
      <c r="D11" s="40">
        <v>61</v>
      </c>
      <c r="E11" s="41" t="s">
        <v>14</v>
      </c>
      <c r="F11" s="42"/>
      <c r="G11" s="43"/>
    </row>
    <row r="12" spans="1:7" ht="45" x14ac:dyDescent="0.3">
      <c r="A12" s="11">
        <f t="shared" ref="A12:A15" si="5">B11</f>
        <v>0.75694444444444442</v>
      </c>
      <c r="B12" s="11">
        <f t="shared" si="4"/>
        <v>0.77430555555555558</v>
      </c>
      <c r="C12" s="23">
        <v>25</v>
      </c>
      <c r="D12" s="25" t="s">
        <v>33</v>
      </c>
      <c r="E12" s="34" t="s">
        <v>15</v>
      </c>
      <c r="F12" s="24" t="s">
        <v>36</v>
      </c>
      <c r="G12" s="27"/>
    </row>
    <row r="13" spans="1:7" x14ac:dyDescent="0.3">
      <c r="A13" s="39">
        <f t="shared" si="5"/>
        <v>0.77430555555555558</v>
      </c>
      <c r="B13" s="39">
        <f t="shared" si="4"/>
        <v>0.78472222222222221</v>
      </c>
      <c r="C13" s="40">
        <v>15</v>
      </c>
      <c r="D13" s="40">
        <v>90</v>
      </c>
      <c r="E13" s="41" t="s">
        <v>16</v>
      </c>
      <c r="F13" s="42"/>
      <c r="G13" s="43"/>
    </row>
    <row r="14" spans="1:7" ht="30" x14ac:dyDescent="0.3">
      <c r="A14" s="11">
        <f t="shared" si="5"/>
        <v>0.78472222222222221</v>
      </c>
      <c r="B14" s="11">
        <f t="shared" si="4"/>
        <v>0.78819444444444442</v>
      </c>
      <c r="C14" s="23">
        <v>5</v>
      </c>
      <c r="D14" s="25" t="s">
        <v>34</v>
      </c>
      <c r="E14" s="34" t="s">
        <v>17</v>
      </c>
      <c r="F14" s="44" t="s">
        <v>37</v>
      </c>
      <c r="G14" s="27"/>
    </row>
    <row r="15" spans="1:7" x14ac:dyDescent="0.3">
      <c r="A15" s="11">
        <f t="shared" si="5"/>
        <v>0.78819444444444442</v>
      </c>
      <c r="B15" s="11">
        <f t="shared" si="4"/>
        <v>0.79166666666666663</v>
      </c>
      <c r="C15" s="23">
        <v>5</v>
      </c>
      <c r="D15" s="25" t="s">
        <v>35</v>
      </c>
      <c r="E15" s="24" t="s">
        <v>18</v>
      </c>
      <c r="F15" s="24"/>
      <c r="G15" s="27"/>
    </row>
    <row r="16" spans="1:7" x14ac:dyDescent="0.3">
      <c r="A16" s="20" t="s">
        <v>19</v>
      </c>
      <c r="B16" s="20">
        <f>A6</f>
        <v>0.70833333333333337</v>
      </c>
      <c r="C16" s="21"/>
      <c r="D16" s="21"/>
      <c r="E16" s="22"/>
      <c r="F16" s="21"/>
      <c r="G16" s="21"/>
    </row>
    <row r="17" spans="1:7" x14ac:dyDescent="0.3">
      <c r="A17" s="12" t="s">
        <v>20</v>
      </c>
      <c r="B17" s="12">
        <f>B15</f>
        <v>0.79166666666666663</v>
      </c>
      <c r="C17" s="21"/>
      <c r="D17" s="21"/>
      <c r="E17" s="22"/>
      <c r="F17" s="21"/>
      <c r="G17" s="21"/>
    </row>
    <row r="18" spans="1:7" x14ac:dyDescent="0.3">
      <c r="A18" s="12" t="s">
        <v>21</v>
      </c>
      <c r="B18" s="13">
        <f>SUM(C6:C15)</f>
        <v>120</v>
      </c>
      <c r="C18" s="21"/>
      <c r="D18" s="21"/>
      <c r="E18" s="22"/>
      <c r="F18" s="21"/>
      <c r="G18" s="21"/>
    </row>
    <row r="22" spans="1:7" x14ac:dyDescent="0.3">
      <c r="C22" s="35"/>
      <c r="D22" s="36"/>
      <c r="E22" s="33"/>
    </row>
    <row r="23" spans="1:7" x14ac:dyDescent="0.3">
      <c r="C23" s="35"/>
      <c r="D23" s="37"/>
      <c r="E23" s="38"/>
    </row>
    <row r="24" spans="1:7" x14ac:dyDescent="0.3">
      <c r="C24" s="35"/>
      <c r="D24" s="35"/>
      <c r="E24" s="38"/>
    </row>
    <row r="25" spans="1:7" x14ac:dyDescent="0.3">
      <c r="C25" s="35"/>
      <c r="D25" s="35"/>
      <c r="E25" s="38"/>
    </row>
    <row r="26" spans="1:7" x14ac:dyDescent="0.3">
      <c r="C26" s="35"/>
      <c r="D26" s="35"/>
      <c r="E26" s="38"/>
    </row>
    <row r="27" spans="1:7" x14ac:dyDescent="0.3">
      <c r="C27" s="35"/>
      <c r="D27" s="35"/>
      <c r="E27" s="38"/>
    </row>
    <row r="28" spans="1:7" x14ac:dyDescent="0.3">
      <c r="C28" s="35"/>
      <c r="D28" s="35"/>
      <c r="E28" s="38"/>
    </row>
    <row r="33" spans="1:7" s="32" customFormat="1" x14ac:dyDescent="0.3">
      <c r="A33" s="29"/>
      <c r="B33" s="29"/>
      <c r="C33" s="30"/>
      <c r="D33" s="31"/>
      <c r="E33" s="32" t="s">
        <v>22</v>
      </c>
      <c r="G33" s="28"/>
    </row>
  </sheetData>
  <mergeCells count="2">
    <mergeCell ref="A2:G2"/>
    <mergeCell ref="A1:G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263F-4718-41F6-B384-08510C75C999}">
  <sheetPr>
    <tabColor rgb="FF2F4E6D"/>
  </sheetPr>
  <dimension ref="A1:G33"/>
  <sheetViews>
    <sheetView view="pageLayout" zoomScale="80" zoomScaleNormal="115" zoomScalePageLayoutView="80" workbookViewId="0">
      <selection activeCell="A4" sqref="A4"/>
    </sheetView>
  </sheetViews>
  <sheetFormatPr defaultColWidth="8.8984375" defaultRowHeight="15" x14ac:dyDescent="0.3"/>
  <cols>
    <col min="1" max="1" width="10" style="29" bestFit="1" customWidth="1"/>
    <col min="2" max="2" width="9.5" style="29" bestFit="1" customWidth="1"/>
    <col min="3" max="3" width="5.5" style="30" customWidth="1"/>
    <col min="4" max="4" width="8.5" style="31" bestFit="1" customWidth="1"/>
    <col min="5" max="5" width="36.59765625" style="32" customWidth="1"/>
    <col min="6" max="6" width="21.296875" style="32" customWidth="1"/>
    <col min="7" max="7" width="17.19921875" style="28" customWidth="1"/>
    <col min="8" max="16384" width="8.8984375" style="28"/>
  </cols>
  <sheetData>
    <row r="1" spans="1:7" x14ac:dyDescent="0.3">
      <c r="A1" s="52" t="s">
        <v>26</v>
      </c>
      <c r="B1" s="52"/>
      <c r="C1" s="52"/>
      <c r="D1" s="52"/>
      <c r="E1" s="52"/>
      <c r="F1" s="52"/>
      <c r="G1" s="52"/>
    </row>
    <row r="2" spans="1:7" x14ac:dyDescent="0.3">
      <c r="A2" s="51" t="str">
        <f>"XX/XX/XX ||  "&amp;TEXT(A6,"H:MM AM/PM")&amp;" - "&amp;TEXT(B17,"H:MM AM/PM")&amp;"  ||  3-hr Session"</f>
        <v>XX/XX/XX ||  5:00 PM - 8:00 PM  ||  3-hr Session</v>
      </c>
      <c r="B2" s="51"/>
      <c r="C2" s="51"/>
      <c r="D2" s="51"/>
      <c r="E2" s="51"/>
      <c r="F2" s="51"/>
      <c r="G2" s="51"/>
    </row>
    <row r="3" spans="1:7" s="3" customFormat="1" ht="5.4" x14ac:dyDescent="0.3">
      <c r="C3" s="4"/>
      <c r="D3" s="5"/>
    </row>
    <row r="4" spans="1:7" ht="15.6" x14ac:dyDescent="0.3">
      <c r="A4" s="14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8" t="s">
        <v>10</v>
      </c>
      <c r="G4" s="19" t="s">
        <v>11</v>
      </c>
    </row>
    <row r="5" spans="1:7" x14ac:dyDescent="0.3">
      <c r="A5" s="45">
        <v>0.6875</v>
      </c>
      <c r="B5" s="45">
        <v>0.70833333333333337</v>
      </c>
      <c r="C5" s="46">
        <v>30</v>
      </c>
      <c r="D5" s="47" t="s">
        <v>23</v>
      </c>
      <c r="E5" s="48" t="s">
        <v>27</v>
      </c>
      <c r="F5" s="49"/>
      <c r="G5" s="50"/>
    </row>
    <row r="6" spans="1:7" x14ac:dyDescent="0.3">
      <c r="A6" s="11">
        <v>0.70833333333333337</v>
      </c>
      <c r="B6" s="11">
        <f>A6+TIME(0,C6,0)</f>
        <v>0.71180555555555558</v>
      </c>
      <c r="C6" s="23">
        <v>5</v>
      </c>
      <c r="D6" s="25" t="s">
        <v>28</v>
      </c>
      <c r="E6" s="24" t="s">
        <v>29</v>
      </c>
      <c r="F6" s="26"/>
      <c r="G6" s="27"/>
    </row>
    <row r="7" spans="1:7" x14ac:dyDescent="0.3">
      <c r="A7" s="11">
        <f t="shared" ref="A7:A10" si="0">B6</f>
        <v>0.71180555555555558</v>
      </c>
      <c r="B7" s="11">
        <f t="shared" ref="B7:B15" si="1">A7+TIME(0,C7,0)</f>
        <v>0.71527777777777779</v>
      </c>
      <c r="C7" s="23">
        <v>5</v>
      </c>
      <c r="D7" s="31" t="s">
        <v>30</v>
      </c>
      <c r="E7" s="24" t="s">
        <v>12</v>
      </c>
      <c r="F7" s="24"/>
      <c r="G7" s="27"/>
    </row>
    <row r="8" spans="1:7" ht="45" x14ac:dyDescent="0.3">
      <c r="A8" s="11">
        <f t="shared" si="0"/>
        <v>0.71527777777777779</v>
      </c>
      <c r="B8" s="11">
        <f t="shared" si="1"/>
        <v>0.72569444444444442</v>
      </c>
      <c r="C8" s="23">
        <v>15</v>
      </c>
      <c r="D8" s="25" t="s">
        <v>31</v>
      </c>
      <c r="E8" s="34" t="s">
        <v>25</v>
      </c>
      <c r="F8" s="24"/>
      <c r="G8" s="27"/>
    </row>
    <row r="9" spans="1:7" ht="30" x14ac:dyDescent="0.3">
      <c r="A9" s="11">
        <f t="shared" si="0"/>
        <v>0.72569444444444442</v>
      </c>
      <c r="B9" s="11">
        <f t="shared" si="1"/>
        <v>0.72916666666666663</v>
      </c>
      <c r="C9" s="23">
        <v>5</v>
      </c>
      <c r="D9" s="23">
        <v>29</v>
      </c>
      <c r="E9" s="34" t="s">
        <v>13</v>
      </c>
      <c r="F9" s="24"/>
      <c r="G9" s="27"/>
    </row>
    <row r="10" spans="1:7" ht="30" x14ac:dyDescent="0.3">
      <c r="A10" s="11">
        <f t="shared" si="0"/>
        <v>0.72916666666666663</v>
      </c>
      <c r="B10" s="11">
        <f t="shared" si="1"/>
        <v>0.75694444444444442</v>
      </c>
      <c r="C10" s="23">
        <v>40</v>
      </c>
      <c r="D10" s="25" t="s">
        <v>32</v>
      </c>
      <c r="E10" s="34" t="s">
        <v>24</v>
      </c>
      <c r="F10" s="44"/>
      <c r="G10" s="27"/>
    </row>
    <row r="11" spans="1:7" x14ac:dyDescent="0.3">
      <c r="A11" s="39">
        <f>B10</f>
        <v>0.75694444444444442</v>
      </c>
      <c r="B11" s="39">
        <f t="shared" si="1"/>
        <v>0.77777777777777779</v>
      </c>
      <c r="C11" s="40">
        <v>30</v>
      </c>
      <c r="D11" s="40">
        <v>61</v>
      </c>
      <c r="E11" s="41" t="s">
        <v>14</v>
      </c>
      <c r="F11" s="42"/>
      <c r="G11" s="43"/>
    </row>
    <row r="12" spans="1:7" ht="45" x14ac:dyDescent="0.3">
      <c r="A12" s="11">
        <f t="shared" ref="A12:A15" si="2">B11</f>
        <v>0.77777777777777779</v>
      </c>
      <c r="B12" s="11">
        <f t="shared" si="1"/>
        <v>0.79861111111111116</v>
      </c>
      <c r="C12" s="23">
        <v>30</v>
      </c>
      <c r="D12" s="25" t="s">
        <v>33</v>
      </c>
      <c r="E12" s="34" t="s">
        <v>15</v>
      </c>
      <c r="F12" s="24" t="s">
        <v>36</v>
      </c>
      <c r="G12" s="27"/>
    </row>
    <row r="13" spans="1:7" x14ac:dyDescent="0.3">
      <c r="A13" s="39">
        <f t="shared" si="2"/>
        <v>0.79861111111111116</v>
      </c>
      <c r="B13" s="39">
        <f t="shared" si="1"/>
        <v>0.81944444444444453</v>
      </c>
      <c r="C13" s="40">
        <v>30</v>
      </c>
      <c r="D13" s="40">
        <v>90</v>
      </c>
      <c r="E13" s="41" t="s">
        <v>16</v>
      </c>
      <c r="F13" s="42"/>
      <c r="G13" s="43"/>
    </row>
    <row r="14" spans="1:7" ht="30" x14ac:dyDescent="0.3">
      <c r="A14" s="11">
        <f t="shared" si="2"/>
        <v>0.81944444444444453</v>
      </c>
      <c r="B14" s="11">
        <f t="shared" si="1"/>
        <v>0.82986111111111116</v>
      </c>
      <c r="C14" s="23">
        <v>15</v>
      </c>
      <c r="D14" s="25" t="s">
        <v>34</v>
      </c>
      <c r="E14" s="34" t="s">
        <v>17</v>
      </c>
      <c r="F14" s="44" t="s">
        <v>37</v>
      </c>
      <c r="G14" s="27"/>
    </row>
    <row r="15" spans="1:7" x14ac:dyDescent="0.3">
      <c r="A15" s="11">
        <f t="shared" si="2"/>
        <v>0.82986111111111116</v>
      </c>
      <c r="B15" s="11">
        <f t="shared" si="1"/>
        <v>0.83333333333333337</v>
      </c>
      <c r="C15" s="23">
        <v>5</v>
      </c>
      <c r="D15" s="25" t="s">
        <v>35</v>
      </c>
      <c r="E15" s="24" t="s">
        <v>18</v>
      </c>
      <c r="F15" s="24"/>
      <c r="G15" s="27"/>
    </row>
    <row r="16" spans="1:7" x14ac:dyDescent="0.3">
      <c r="A16" s="20" t="s">
        <v>19</v>
      </c>
      <c r="B16" s="20">
        <f>A6</f>
        <v>0.70833333333333337</v>
      </c>
      <c r="C16" s="21"/>
      <c r="D16" s="21"/>
      <c r="E16" s="22"/>
      <c r="F16" s="21"/>
      <c r="G16" s="21"/>
    </row>
    <row r="17" spans="1:7" x14ac:dyDescent="0.3">
      <c r="A17" s="12" t="s">
        <v>20</v>
      </c>
      <c r="B17" s="12">
        <f>B15</f>
        <v>0.83333333333333337</v>
      </c>
      <c r="C17" s="21"/>
      <c r="D17" s="21"/>
      <c r="E17" s="22"/>
      <c r="F17" s="21"/>
      <c r="G17" s="21"/>
    </row>
    <row r="18" spans="1:7" x14ac:dyDescent="0.3">
      <c r="A18" s="12" t="s">
        <v>21</v>
      </c>
      <c r="B18" s="13">
        <f>SUM(C6:C15)</f>
        <v>180</v>
      </c>
      <c r="C18" s="21"/>
      <c r="D18" s="21"/>
      <c r="E18" s="22"/>
      <c r="F18" s="21"/>
      <c r="G18" s="21"/>
    </row>
    <row r="22" spans="1:7" x14ac:dyDescent="0.3">
      <c r="C22" s="35"/>
      <c r="D22" s="36"/>
      <c r="E22" s="33"/>
    </row>
    <row r="23" spans="1:7" x14ac:dyDescent="0.3">
      <c r="C23" s="35"/>
      <c r="D23" s="37"/>
      <c r="E23" s="38"/>
    </row>
    <row r="24" spans="1:7" x14ac:dyDescent="0.3">
      <c r="C24" s="35"/>
      <c r="D24" s="35"/>
      <c r="E24" s="38"/>
    </row>
    <row r="25" spans="1:7" x14ac:dyDescent="0.3">
      <c r="C25" s="35"/>
      <c r="D25" s="35"/>
      <c r="E25" s="38"/>
    </row>
    <row r="26" spans="1:7" x14ac:dyDescent="0.3">
      <c r="C26" s="35"/>
      <c r="D26" s="35"/>
      <c r="E26" s="38"/>
    </row>
    <row r="27" spans="1:7" x14ac:dyDescent="0.3">
      <c r="C27" s="35"/>
      <c r="D27" s="35"/>
      <c r="E27" s="38"/>
    </row>
    <row r="28" spans="1:7" x14ac:dyDescent="0.3">
      <c r="C28" s="35"/>
      <c r="D28" s="35"/>
      <c r="E28" s="38"/>
    </row>
    <row r="33" spans="1:7" s="32" customFormat="1" x14ac:dyDescent="0.3">
      <c r="A33" s="29"/>
      <c r="B33" s="29"/>
      <c r="C33" s="30"/>
      <c r="D33" s="31"/>
      <c r="E33" s="32" t="s">
        <v>22</v>
      </c>
      <c r="G33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F5EEE-2EB8-4C6A-92F9-B6F2E9CB84F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117d89c-0b9e-4b5f-a216-a1782ae2e190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b2af0b1c-cec5-42ee-8e19-5b6536638d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38947-2F59-47A3-B7CC-C18665107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EMPOWER 2HR</vt:lpstr>
      <vt:lpstr>3 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2023-10-09T19:00:59Z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